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June\"/>
    </mc:Choice>
  </mc:AlternateContent>
  <bookViews>
    <workbookView xWindow="0" yWindow="0" windowWidth="21600" windowHeight="9345" firstSheet="8" activeTab="14"/>
  </bookViews>
  <sheets>
    <sheet name="obg" sheetId="1" r:id="rId1"/>
    <sheet name="OBG interment" sheetId="2" r:id="rId2"/>
    <sheet name="OBG interment 2" sheetId="3" r:id="rId3"/>
    <sheet name="OBG LABOUR ROOM" sheetId="4" r:id="rId4"/>
    <sheet name="Pediatrics" sheetId="5" r:id="rId5"/>
    <sheet name="dermatology" sheetId="6" r:id="rId6"/>
    <sheet name="community medicine" sheetId="7" r:id="rId7"/>
    <sheet name="Psychiatry" sheetId="8" r:id="rId8"/>
    <sheet name="Medicine clincs" sheetId="9" r:id="rId9"/>
    <sheet name="Medicine clincs 2" sheetId="10" r:id="rId10"/>
    <sheet name="medicine theory" sheetId="11" r:id="rId11"/>
    <sheet name="ophthal 1" sheetId="12" r:id="rId12"/>
    <sheet name="ENT" sheetId="13" r:id="rId13"/>
    <sheet name="ENT 2" sheetId="14" r:id="rId14"/>
    <sheet name="ophthal theory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5" l="1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20" i="14" l="1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20" i="13" l="1"/>
  <c r="E19" i="13"/>
  <c r="E18" i="13"/>
  <c r="E17" i="13"/>
  <c r="E16" i="13"/>
  <c r="E15" i="13"/>
  <c r="E14" i="13"/>
  <c r="E13" i="13"/>
  <c r="E12" i="13"/>
  <c r="E11" i="13"/>
  <c r="E10" i="13"/>
  <c r="E9" i="13"/>
  <c r="E8" i="13"/>
  <c r="G18" i="12" l="1"/>
  <c r="G17" i="12"/>
  <c r="G16" i="12"/>
  <c r="G15" i="12"/>
  <c r="G14" i="12"/>
  <c r="G13" i="12"/>
  <c r="G12" i="12"/>
  <c r="G11" i="12"/>
  <c r="G10" i="12"/>
  <c r="G9" i="12"/>
  <c r="G8" i="12"/>
  <c r="G7" i="12"/>
  <c r="G6" i="12"/>
  <c r="E83" i="11" l="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G17" i="10" l="1"/>
  <c r="G16" i="10"/>
  <c r="G15" i="10"/>
  <c r="G14" i="10"/>
  <c r="G13" i="10"/>
  <c r="G12" i="10"/>
  <c r="G11" i="10"/>
  <c r="G10" i="10"/>
  <c r="G9" i="10"/>
  <c r="G8" i="10"/>
  <c r="G7" i="10"/>
  <c r="G6" i="10"/>
  <c r="G18" i="9" l="1"/>
  <c r="G17" i="9"/>
  <c r="G16" i="9"/>
  <c r="G15" i="9"/>
  <c r="G14" i="9"/>
  <c r="G13" i="9"/>
  <c r="G12" i="9"/>
  <c r="G11" i="9"/>
  <c r="G10" i="9"/>
  <c r="G9" i="9"/>
  <c r="G8" i="9"/>
  <c r="G7" i="9"/>
  <c r="G6" i="9"/>
  <c r="E81" i="8" l="1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D82" i="6" l="1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E82" i="5" l="1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17" i="4" l="1"/>
  <c r="E16" i="4"/>
  <c r="E15" i="4"/>
  <c r="E14" i="4"/>
  <c r="E13" i="4"/>
  <c r="E12" i="4"/>
  <c r="E11" i="4"/>
  <c r="E10" i="4"/>
  <c r="E9" i="4"/>
  <c r="E8" i="4"/>
  <c r="E7" i="4"/>
  <c r="E16" i="3" l="1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E19" i="2" l="1"/>
  <c r="E18" i="2"/>
  <c r="E17" i="2"/>
  <c r="E16" i="2"/>
  <c r="E15" i="2"/>
  <c r="E14" i="2"/>
  <c r="E13" i="2"/>
  <c r="E12" i="2"/>
  <c r="E11" i="2"/>
  <c r="E10" i="2"/>
  <c r="E9" i="2"/>
  <c r="E8" i="2"/>
  <c r="E7" i="2"/>
  <c r="E6" i="1" l="1"/>
  <c r="E81" i="1" l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35" i="14" l="1"/>
</calcChain>
</file>

<file path=xl/sharedStrings.xml><?xml version="1.0" encoding="utf-8"?>
<sst xmlns="http://schemas.openxmlformats.org/spreadsheetml/2006/main" count="1283" uniqueCount="255">
  <si>
    <t>1/16</t>
  </si>
  <si>
    <t>ABHIRAM SURESH BABU</t>
  </si>
  <si>
    <t>2/16</t>
  </si>
  <si>
    <t>ABY JOHN THAMPI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</si>
  <si>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</si>
  <si>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</si>
  <si>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</si>
  <si>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</si>
  <si>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</si>
  <si>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</si>
  <si>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</si>
  <si>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</si>
  <si>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</si>
  <si>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</si>
  <si>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</si>
  <si>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</si>
  <si>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</si>
  <si>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ANN BEJOY</t>
  </si>
  <si>
    <t>11/16</t>
  </si>
  <si>
    <t>ANNA MARY JACOB</t>
  </si>
  <si>
    <t>12/16</t>
  </si>
  <si>
    <t>ANS MARY SABU</t>
  </si>
  <si>
    <t>13/16</t>
  </si>
  <si>
    <t>ANSA ABRAHAM</t>
  </si>
  <si>
    <t>14/16</t>
  </si>
  <si>
    <t xml:space="preserve">ANUPAMA S </t>
  </si>
  <si>
    <t>15/16</t>
  </si>
  <si>
    <t xml:space="preserve">ANUSREE SUNNY </t>
  </si>
  <si>
    <t>16/16</t>
  </si>
  <si>
    <t>ARAVIND J</t>
  </si>
  <si>
    <t>18/16</t>
  </si>
  <si>
    <t>ASHISH THOMAS PUTHUVANA</t>
  </si>
  <si>
    <t>19/16</t>
  </si>
  <si>
    <t>ASHWIN JOE THOMAS</t>
  </si>
  <si>
    <t>20/16</t>
  </si>
  <si>
    <t>ATHUL RAJAN</t>
  </si>
  <si>
    <t>22/16</t>
  </si>
  <si>
    <t>BHADRA S</t>
  </si>
  <si>
    <t>23/16</t>
  </si>
  <si>
    <t>CATHLEEN TERESA JACOB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</si>
  <si>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</si>
  <si>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</si>
  <si>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</si>
  <si>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</si>
  <si>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</si>
  <si>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</si>
  <si>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</si>
  <si>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</si>
  <si>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28/17</t>
  </si>
  <si>
    <t>FASNA SHARIN K T</t>
  </si>
  <si>
    <t>29/16</t>
  </si>
  <si>
    <t>FATHIMA E K</t>
  </si>
  <si>
    <t>91/16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</si>
  <si>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</si>
  <si>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</si>
  <si>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</si>
  <si>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</si>
  <si>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</si>
  <si>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</si>
  <si>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</si>
  <si>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</si>
  <si>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</si>
  <si>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</si>
  <si>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</si>
  <si>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</si>
  <si>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</si>
  <si>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</si>
  <si>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</si>
  <si>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</si>
  <si>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</si>
  <si>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</si>
  <si>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</si>
  <si>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</si>
  <si>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</si>
  <si>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</si>
  <si>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</si>
  <si>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</si>
  <si>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</si>
  <si>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</si>
  <si>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</si>
  <si>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</si>
  <si>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>KALYAN VARGHESE</t>
  </si>
  <si>
    <t>47/16</t>
  </si>
  <si>
    <t>KRISHNA GOPAL R</t>
  </si>
  <si>
    <t>48/16</t>
  </si>
  <si>
    <t xml:space="preserve">LAKSHMI  ANIL KUMAR </t>
  </si>
  <si>
    <t>49/16</t>
  </si>
  <si>
    <t>LAKSHMI G NAIR</t>
  </si>
  <si>
    <t>51/16</t>
  </si>
  <si>
    <t>LISA MARY GEORGE</t>
  </si>
  <si>
    <t>52/16</t>
  </si>
  <si>
    <t>MAHIKA ANILKUMAR</t>
  </si>
  <si>
    <t>53/16</t>
  </si>
  <si>
    <t>MAHIMA MARIAM</t>
  </si>
  <si>
    <t>54/16</t>
  </si>
  <si>
    <t>MEGHA GOPALAKRISHNAN</t>
  </si>
  <si>
    <t>55/16</t>
  </si>
  <si>
    <t xml:space="preserve">MIDHUNA T V </t>
  </si>
  <si>
    <t>56/16</t>
  </si>
  <si>
    <t>MILAN HARRISON MORRIS</t>
  </si>
  <si>
    <t>60/16</t>
  </si>
  <si>
    <t>MUNAVIRA VP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</si>
  <si>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</si>
  <si>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</si>
  <si>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</si>
  <si>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</si>
  <si>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</si>
  <si>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</si>
  <si>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</si>
  <si>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</si>
  <si>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</si>
  <si>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</si>
  <si>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</si>
  <si>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</si>
  <si>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</si>
  <si>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</si>
  <si>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</si>
  <si>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</si>
  <si>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</si>
  <si>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</si>
  <si>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</si>
  <si>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</si>
  <si>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</si>
  <si>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</si>
  <si>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</si>
  <si>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</si>
  <si>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</si>
  <si>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ROSHANA ROMIO</t>
  </si>
  <si>
    <t>77/16</t>
  </si>
  <si>
    <t>SACHIN SAJI DANIEL</t>
  </si>
  <si>
    <t>78/16</t>
  </si>
  <si>
    <t>SANGEETHA S KUMAR</t>
  </si>
  <si>
    <t>100/16</t>
  </si>
  <si>
    <t>SANJANA  S  NAIR</t>
  </si>
  <si>
    <t>81/16</t>
  </si>
  <si>
    <t>SHANA SHERIN CH</t>
  </si>
  <si>
    <t>85/16</t>
  </si>
  <si>
    <t>SREENAVYA VS</t>
  </si>
  <si>
    <t>86/16</t>
  </si>
  <si>
    <t>SREERAJ</t>
  </si>
  <si>
    <t>87/16</t>
  </si>
  <si>
    <t xml:space="preserve">STARKEY TOMSON </t>
  </si>
  <si>
    <t>88/16</t>
  </si>
  <si>
    <t>SUJAID ABDUL SALAM</t>
  </si>
  <si>
    <t>89/16</t>
  </si>
  <si>
    <t>THARA KURIAN</t>
  </si>
  <si>
    <t>90/16</t>
  </si>
  <si>
    <t>TOM JOJO PUNNAKUDIYIL</t>
  </si>
  <si>
    <t>VARGHESE THARAKAN K O</t>
  </si>
  <si>
    <t>94/16</t>
  </si>
  <si>
    <t>VRINDA MARIAM LUKOSE</t>
  </si>
  <si>
    <t>Attendance of 6th Semester 
Regular Batch 2016</t>
  </si>
  <si>
    <t>Percentage</t>
  </si>
  <si>
    <t>Total 
Class</t>
  </si>
  <si>
    <t>S. No.</t>
  </si>
  <si>
    <t>Roll No.</t>
  </si>
  <si>
    <t>Name of students</t>
  </si>
  <si>
    <t>OBG DEPARTMENT - JUNE 2019</t>
  </si>
  <si>
    <t>MONTH  -  2019 JUNE BATCH A
OBG INTERNMENT POSTING ATTENDANCE</t>
  </si>
  <si>
    <t>DEPARTMENT -  OBG (LABOUR ROOM)</t>
  </si>
  <si>
    <t>SL. NO:</t>
  </si>
  <si>
    <t>ROLL NO:</t>
  </si>
  <si>
    <t>NAME</t>
  </si>
  <si>
    <t xml:space="preserve">INTERNMENT POSTING </t>
  </si>
  <si>
    <t>TOTAL 
(11 DAYS)</t>
  </si>
  <si>
    <t>PERCENTAGE</t>
  </si>
  <si>
    <t>INTERNMENT EXAM RESULTS - BATCH A - OBG DEPARTMENT
2016 REGULAR BATCH - May -June 2019</t>
  </si>
  <si>
    <t>Name</t>
  </si>
  <si>
    <t>Marks
(Max Marks 25)</t>
  </si>
  <si>
    <t>Manned Station
(5 Marks)</t>
  </si>
  <si>
    <t>Total Marks
(Max Marks 30)</t>
  </si>
  <si>
    <t>Percentage
Out of 100</t>
  </si>
  <si>
    <t>ANUPAMA S</t>
  </si>
  <si>
    <t>MONTH  -  2019 JUNE BATCH B
OBG INTERNMENT POSTING ATTENDANCE</t>
  </si>
  <si>
    <t>TOTAL 
(7 DAYS)</t>
  </si>
  <si>
    <t xml:space="preserve">BELIEVERS CHURCH MEDICAL COLLEGE HOSPITAL </t>
  </si>
  <si>
    <t xml:space="preserve">DEPARTMENT OF PAEDIATRICS </t>
  </si>
  <si>
    <t>6th SEMESTER (2016 BATCH) LECTURE CLASS SCHEDULE(JUNE 2019)ATTENDANCE</t>
  </si>
  <si>
    <t>REGULAR BATCH</t>
  </si>
  <si>
    <t>SL.NO</t>
  </si>
  <si>
    <t>ROLL</t>
  </si>
  <si>
    <t>NAME OF THE STUDENT</t>
  </si>
  <si>
    <t>total  ( 7 Hours)</t>
  </si>
  <si>
    <t>Percentage(100%)</t>
  </si>
  <si>
    <t>ANUSREE SUNNY</t>
  </si>
  <si>
    <t>28/16</t>
  </si>
  <si>
    <t>97/16</t>
  </si>
  <si>
    <t>KALYAN VARGHESE GEORGE</t>
  </si>
  <si>
    <t>LAKSHMI ANIL KUMAR</t>
  </si>
  <si>
    <t>MAHIKA ANIL KUMAR</t>
  </si>
  <si>
    <t>MAHIMA MARIAM THOMAS</t>
  </si>
  <si>
    <t>MIDHUNA T V</t>
  </si>
  <si>
    <t>MUNAVIRA V P</t>
  </si>
  <si>
    <t>ROSHNA ROMIO</t>
  </si>
  <si>
    <t>SANJANA S NAIR</t>
  </si>
  <si>
    <t>SHANA SHERIN C H</t>
  </si>
  <si>
    <t>SREENAVYA V S</t>
  </si>
  <si>
    <t>STARKEY TOMSON</t>
  </si>
  <si>
    <t>DEPARTMENT OF DERMATOLOGY</t>
  </si>
  <si>
    <t>6th SEMESTER (2016 BATCH) LECTURE CLASS  (JUNE 2019) ATTENDANCE</t>
  </si>
  <si>
    <t>total  (3 Hours)</t>
  </si>
  <si>
    <t xml:space="preserve">ASHISH THOMAS PUTHUVANA
</t>
  </si>
  <si>
    <t xml:space="preserve">CATHLEEN TERESA JACOB
</t>
  </si>
  <si>
    <t xml:space="preserve">KALYAN VARGHESE GEORGE
</t>
  </si>
  <si>
    <t xml:space="preserve">MILAN HARRISON MORRIS
</t>
  </si>
  <si>
    <t xml:space="preserve">TOM JOJO PUNNAKUDIYIL
</t>
  </si>
  <si>
    <t>6th sem. theory class attendance of 2016 reg. batch-June 2019</t>
  </si>
  <si>
    <t>Roll No</t>
  </si>
  <si>
    <t>6th sem Th. attendance</t>
  </si>
  <si>
    <t>Total Attendance</t>
  </si>
  <si>
    <t>Total Hrs</t>
  </si>
  <si>
    <t>CATHLEEN THERESA JACOB</t>
  </si>
  <si>
    <t>CINDRELLA XSON</t>
  </si>
  <si>
    <t>MUNAVVIRA V P</t>
  </si>
  <si>
    <t>ROSHIN ROY CHETTAKKAD</t>
  </si>
  <si>
    <t>VARGHESE THARAKAN</t>
  </si>
  <si>
    <t>AJNA .S.KUMAR</t>
  </si>
  <si>
    <t>J. LEKSHMY</t>
  </si>
  <si>
    <t>DEPARTMENT OF PSYCHIATRY</t>
  </si>
  <si>
    <t>6th SEMESTER (2016 BATCH) LECTURE CLASS SCHEDULE(JUNE  2019)ATTENDANCE</t>
  </si>
  <si>
    <r>
      <t>DEPARTMENT OF GENERAL MEDICINE, 6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C STUDENTS</t>
    </r>
  </si>
  <si>
    <t>ATTENDENCE 20/05/2019 TO 15/06/2019</t>
  </si>
  <si>
    <t>SL NO</t>
  </si>
  <si>
    <t>ROLL NO</t>
  </si>
  <si>
    <t>CLINICS</t>
  </si>
  <si>
    <t>CLINICAL                ( 66 hrs)</t>
  </si>
  <si>
    <t>%</t>
  </si>
  <si>
    <r>
      <t>DEPARTMENT OF GENERAL MEDICINE, 6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D STUDENTS</t>
    </r>
  </si>
  <si>
    <t>ATTENDENCE 16/06/2019 TO 13/07/2019</t>
  </si>
  <si>
    <t>CLINICAL                ( 60 hrs)</t>
  </si>
  <si>
    <t>DEPARTMENT OF INTERNAL MEDICINE</t>
  </si>
  <si>
    <t>6th SEMESTER (2016 BATCH) LECTURE CLASS ATTENDANCE</t>
  </si>
  <si>
    <t>VENUE: Medical College Lecture Hall 3 (second floor)</t>
  </si>
  <si>
    <t>Month of June</t>
  </si>
  <si>
    <t>Total Hours (10)</t>
  </si>
  <si>
    <r>
      <t>DEPARTMENT OF OPHTHALMOLOGY, 6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E STUDENTS</t>
    </r>
  </si>
  <si>
    <t>CLINICAL                (  60 hrs)</t>
  </si>
  <si>
    <t>DEPARTMENT OF E N T</t>
  </si>
  <si>
    <t>6th SEMESTER (2016 BATCH - E) May19 th to June 15 th )2019ATTENDANCE</t>
  </si>
  <si>
    <t>ATTENDANCE  MONTH OF JUNE</t>
  </si>
  <si>
    <t>9days x 3 hrs=27hrs</t>
  </si>
  <si>
    <t>total 27 hrs</t>
  </si>
  <si>
    <t>percentage 100%</t>
  </si>
  <si>
    <t>MUNAVIRA V.P</t>
  </si>
  <si>
    <t>RAVEENA RA NATH</t>
  </si>
  <si>
    <t>ROSHAN RA NAIR</t>
  </si>
  <si>
    <t>6th SEMESTER (2016 BATCH - E) June 16 th to July 13th  )2019ATTENDANCE</t>
  </si>
  <si>
    <t>7days x 3 hrs=21hrs</t>
  </si>
  <si>
    <t>total 21 hrs</t>
  </si>
  <si>
    <t>SREENAVYA V.S</t>
  </si>
  <si>
    <t>STARKEY THOMSON</t>
  </si>
  <si>
    <t>THARA KURIEN</t>
  </si>
  <si>
    <t>DEPARTMENT OF OPHTHALMOLOGY</t>
  </si>
  <si>
    <t>VENUE: Medical College Lecture Hall 3 (second floor) - Apr 01 - Sep 09</t>
  </si>
  <si>
    <t xml:space="preserve">Total Hours  (14  Hrs)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</si>
</sst>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09]General"/>
    <numFmt numFmtId="165" formatCode="0.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b/>
      <sz val="12"/>
      <color rgb="FF000000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8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u/>
      <sz val="10"/>
      <color rgb="FF000000"/>
      <name val="Times New Roman"/>
      <family val="1"/>
    </font>
    <font>
      <u/>
      <vertAlign val="superscript"/>
      <sz val="10"/>
      <color rgb="FF000000"/>
      <name val="Times New Roman"/>
      <family val="1"/>
    </font>
    <font>
      <sz val="14"/>
      <color rgb="FF000000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4"/>
      <color theme="1"/>
      <name val="Calibri"/>
      <family val="2"/>
      <scheme val="minor"/>
    </font>
    <font>
      <b/>
      <u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7" fillId="0" borderId="0"/>
    <xf numFmtId="164" fontId="22" fillId="0" borderId="0" applyFont="0" applyBorder="0" applyProtection="0"/>
  </cellStyleXfs>
  <cellXfs count="18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left" vertical="center" indent="2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3" fontId="0" fillId="0" borderId="0" xfId="1" applyFont="1"/>
    <xf numFmtId="43" fontId="1" fillId="0" borderId="1" xfId="1" applyFont="1" applyBorder="1"/>
    <xf numFmtId="43" fontId="0" fillId="0" borderId="1" xfId="1" applyFont="1" applyBorder="1"/>
    <xf numFmtId="43" fontId="0" fillId="0" borderId="0" xfId="1" applyFont="1" applyBorder="1"/>
    <xf numFmtId="43" fontId="6" fillId="0" borderId="1" xfId="1" applyFont="1" applyBorder="1"/>
    <xf numFmtId="0" fontId="0" fillId="0" borderId="1" xfId="0" applyFont="1" applyBorder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2" fontId="0" fillId="0" borderId="8" xfId="0" applyNumberFormat="1" applyBorder="1"/>
    <xf numFmtId="1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4" xfId="0" applyNumberFormat="1" applyFont="1" applyBorder="1" applyAlignment="1">
      <alignment vertical="center"/>
    </xf>
    <xf numFmtId="49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vertical="center"/>
    </xf>
    <xf numFmtId="49" fontId="20" fillId="0" borderId="1" xfId="0" applyNumberFormat="1" applyFont="1" applyBorder="1" applyAlignment="1">
      <alignment vertical="center"/>
    </xf>
    <xf numFmtId="0" fontId="2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center"/>
    </xf>
    <xf numFmtId="0" fontId="19" fillId="0" borderId="4" xfId="0" applyNumberFormat="1" applyFont="1" applyBorder="1"/>
    <xf numFmtId="0" fontId="1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0" fillId="0" borderId="4" xfId="0" applyNumberFormat="1" applyFont="1" applyBorder="1"/>
    <xf numFmtId="0" fontId="20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/>
    </xf>
    <xf numFmtId="0" fontId="20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/>
    </xf>
    <xf numFmtId="49" fontId="21" fillId="0" borderId="12" xfId="0" applyNumberFormat="1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0" fillId="0" borderId="1" xfId="0" applyBorder="1" applyAlignment="1">
      <alignment wrapText="1"/>
    </xf>
    <xf numFmtId="49" fontId="21" fillId="0" borderId="15" xfId="0" applyNumberFormat="1" applyFont="1" applyBorder="1" applyAlignment="1">
      <alignment horizontal="right" wrapText="1"/>
    </xf>
    <xf numFmtId="0" fontId="22" fillId="0" borderId="16" xfId="0" applyFont="1" applyBorder="1" applyAlignment="1">
      <alignment wrapText="1"/>
    </xf>
    <xf numFmtId="0" fontId="21" fillId="0" borderId="17" xfId="0" applyFont="1" applyBorder="1" applyAlignment="1">
      <alignment horizontal="right" wrapText="1"/>
    </xf>
    <xf numFmtId="0" fontId="0" fillId="0" borderId="1" xfId="0" applyFill="1" applyBorder="1"/>
    <xf numFmtId="0" fontId="19" fillId="0" borderId="1" xfId="0" applyNumberFormat="1" applyFont="1" applyBorder="1"/>
    <xf numFmtId="49" fontId="19" fillId="0" borderId="1" xfId="0" applyNumberFormat="1" applyFont="1" applyBorder="1"/>
    <xf numFmtId="0" fontId="20" fillId="0" borderId="1" xfId="0" applyNumberFormat="1" applyFont="1" applyBorder="1"/>
    <xf numFmtId="49" fontId="20" fillId="0" borderId="1" xfId="0" applyNumberFormat="1" applyFont="1" applyBorder="1" applyAlignment="1"/>
    <xf numFmtId="1" fontId="0" fillId="0" borderId="1" xfId="0" applyNumberFormat="1" applyBorder="1" applyAlignment="1">
      <alignment horizontal="center"/>
    </xf>
    <xf numFmtId="49" fontId="20" fillId="0" borderId="1" xfId="0" applyNumberFormat="1" applyFont="1" applyBorder="1"/>
    <xf numFmtId="164" fontId="23" fillId="0" borderId="0" xfId="3" applyFont="1" applyFill="1" applyAlignment="1"/>
    <xf numFmtId="164" fontId="25" fillId="0" borderId="0" xfId="3" applyFont="1" applyFill="1" applyAlignment="1"/>
    <xf numFmtId="164" fontId="0" fillId="0" borderId="0" xfId="3" applyFont="1" applyFill="1" applyAlignment="1"/>
    <xf numFmtId="164" fontId="26" fillId="0" borderId="0" xfId="3" applyFont="1" applyFill="1" applyAlignment="1"/>
    <xf numFmtId="164" fontId="27" fillId="0" borderId="0" xfId="3" applyFont="1" applyFill="1" applyAlignment="1"/>
    <xf numFmtId="164" fontId="28" fillId="0" borderId="0" xfId="3" applyFont="1" applyFill="1" applyAlignment="1"/>
    <xf numFmtId="164" fontId="29" fillId="0" borderId="22" xfId="3" applyFont="1" applyFill="1" applyBorder="1" applyAlignment="1">
      <alignment horizontal="center" vertical="center" wrapText="1"/>
    </xf>
    <xf numFmtId="164" fontId="29" fillId="0" borderId="23" xfId="3" applyFont="1" applyFill="1" applyBorder="1" applyAlignment="1">
      <alignment horizontal="center" vertical="center" wrapText="1"/>
    </xf>
    <xf numFmtId="164" fontId="30" fillId="0" borderId="23" xfId="3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vertical="center"/>
    </xf>
    <xf numFmtId="0" fontId="25" fillId="0" borderId="21" xfId="0" applyFont="1" applyBorder="1" applyAlignment="1">
      <alignment horizontal="left" vertical="center" wrapText="1"/>
    </xf>
    <xf numFmtId="164" fontId="31" fillId="0" borderId="22" xfId="3" applyFont="1" applyFill="1" applyBorder="1" applyAlignment="1">
      <alignment horizontal="center" vertical="center" wrapText="1"/>
    </xf>
    <xf numFmtId="2" fontId="32" fillId="0" borderId="22" xfId="3" applyNumberFormat="1" applyFont="1" applyFill="1" applyBorder="1" applyAlignment="1">
      <alignment horizontal="right" vertical="center" wrapText="1"/>
    </xf>
    <xf numFmtId="0" fontId="25" fillId="3" borderId="21" xfId="0" applyFont="1" applyFill="1" applyBorder="1" applyAlignment="1">
      <alignment horizontal="left" vertical="center" wrapText="1"/>
    </xf>
    <xf numFmtId="1" fontId="32" fillId="0" borderId="22" xfId="3" applyNumberFormat="1" applyFont="1" applyFill="1" applyBorder="1" applyAlignment="1">
      <alignment horizontal="right" vertical="center" wrapText="1"/>
    </xf>
    <xf numFmtId="0" fontId="25" fillId="0" borderId="21" xfId="0" applyFont="1" applyBorder="1" applyAlignment="1">
      <alignment vertical="center"/>
    </xf>
    <xf numFmtId="164" fontId="32" fillId="0" borderId="27" xfId="3" applyFont="1" applyFill="1" applyBorder="1" applyAlignment="1">
      <alignment horizontal="center" vertical="center" wrapText="1"/>
    </xf>
    <xf numFmtId="164" fontId="30" fillId="0" borderId="28" xfId="3" applyFont="1" applyFill="1" applyBorder="1" applyAlignment="1">
      <alignment horizontal="center" vertical="center" wrapText="1"/>
    </xf>
    <xf numFmtId="49" fontId="31" fillId="0" borderId="21" xfId="0" applyNumberFormat="1" applyFont="1" applyBorder="1"/>
    <xf numFmtId="0" fontId="31" fillId="0" borderId="21" xfId="0" applyFont="1" applyBorder="1" applyAlignment="1">
      <alignment horizontal="left" vertical="top" wrapText="1"/>
    </xf>
    <xf numFmtId="1" fontId="32" fillId="0" borderId="29" xfId="3" applyNumberFormat="1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left" vertical="top" wrapText="1"/>
    </xf>
    <xf numFmtId="164" fontId="30" fillId="0" borderId="30" xfId="3" applyFont="1" applyFill="1" applyBorder="1" applyAlignment="1">
      <alignment horizontal="center" vertical="center" wrapText="1"/>
    </xf>
    <xf numFmtId="49" fontId="31" fillId="0" borderId="31" xfId="0" applyNumberFormat="1" applyFont="1" applyBorder="1"/>
    <xf numFmtId="0" fontId="31" fillId="0" borderId="31" xfId="0" applyFont="1" applyBorder="1" applyAlignment="1">
      <alignment horizontal="left" vertical="top" wrapText="1"/>
    </xf>
    <xf numFmtId="164" fontId="31" fillId="0" borderId="32" xfId="3" applyFont="1" applyFill="1" applyBorder="1" applyAlignment="1">
      <alignment horizontal="center" vertical="center" wrapText="1"/>
    </xf>
    <xf numFmtId="1" fontId="32" fillId="0" borderId="33" xfId="3" applyNumberFormat="1" applyFont="1" applyFill="1" applyBorder="1" applyAlignment="1">
      <alignment horizontal="center" vertical="center" wrapText="1"/>
    </xf>
    <xf numFmtId="0" fontId="36" fillId="0" borderId="4" xfId="0" applyNumberFormat="1" applyFont="1" applyBorder="1" applyAlignment="1">
      <alignment horizontal="right"/>
    </xf>
    <xf numFmtId="0" fontId="37" fillId="0" borderId="1" xfId="0" applyFont="1" applyBorder="1" applyAlignment="1">
      <alignment horizontal="center" vertical="center"/>
    </xf>
    <xf numFmtId="1" fontId="35" fillId="0" borderId="38" xfId="0" applyNumberFormat="1" applyFont="1" applyBorder="1" applyAlignment="1">
      <alignment horizontal="right" vertical="center"/>
    </xf>
    <xf numFmtId="0" fontId="20" fillId="0" borderId="39" xfId="0" applyNumberFormat="1" applyFont="1" applyBorder="1"/>
    <xf numFmtId="49" fontId="20" fillId="0" borderId="40" xfId="0" applyNumberFormat="1" applyFont="1" applyBorder="1"/>
    <xf numFmtId="0" fontId="20" fillId="2" borderId="40" xfId="0" applyFont="1" applyFill="1" applyBorder="1" applyAlignment="1">
      <alignment horizontal="left" vertical="top" wrapText="1"/>
    </xf>
    <xf numFmtId="0" fontId="37" fillId="0" borderId="40" xfId="0" applyFont="1" applyBorder="1" applyAlignment="1">
      <alignment horizontal="center" vertical="center"/>
    </xf>
    <xf numFmtId="1" fontId="35" fillId="0" borderId="41" xfId="0" applyNumberFormat="1" applyFont="1" applyBorder="1" applyAlignment="1">
      <alignment horizontal="right" vertical="center"/>
    </xf>
    <xf numFmtId="0" fontId="25" fillId="0" borderId="21" xfId="0" applyFont="1" applyBorder="1" applyAlignment="1">
      <alignment horizontal="left" vertical="center"/>
    </xf>
    <xf numFmtId="0" fontId="0" fillId="0" borderId="42" xfId="0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8" fillId="0" borderId="18" xfId="2" applyFont="1" applyBorder="1" applyAlignment="1">
      <alignment horizontal="center" vertical="top"/>
    </xf>
    <xf numFmtId="0" fontId="18" fillId="0" borderId="19" xfId="2" applyFont="1" applyBorder="1" applyAlignment="1">
      <alignment horizontal="center" vertical="top"/>
    </xf>
    <xf numFmtId="0" fontId="18" fillId="0" borderId="20" xfId="2" applyFont="1" applyBorder="1" applyAlignment="1">
      <alignment horizontal="center" vertical="top"/>
    </xf>
    <xf numFmtId="164" fontId="23" fillId="0" borderId="0" xfId="3" applyFont="1" applyFill="1" applyAlignment="1">
      <alignment horizontal="center" vertical="center"/>
    </xf>
    <xf numFmtId="164" fontId="29" fillId="0" borderId="21" xfId="3" applyFont="1" applyFill="1" applyBorder="1" applyAlignment="1">
      <alignment horizontal="center" vertical="center" wrapText="1"/>
    </xf>
    <xf numFmtId="164" fontId="29" fillId="0" borderId="24" xfId="3" applyFont="1" applyFill="1" applyBorder="1" applyAlignment="1">
      <alignment horizontal="center" vertical="center" wrapText="1"/>
    </xf>
    <xf numFmtId="164" fontId="29" fillId="0" borderId="25" xfId="3" applyFont="1" applyFill="1" applyBorder="1" applyAlignment="1">
      <alignment horizontal="center" vertical="center" wrapText="1"/>
    </xf>
    <xf numFmtId="164" fontId="29" fillId="0" borderId="26" xfId="3" applyFont="1" applyFill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top"/>
    </xf>
    <xf numFmtId="0" fontId="33" fillId="0" borderId="3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8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1" fillId="0" borderId="41" xfId="0" applyNumberFormat="1" applyFont="1" applyBorder="1" applyAlignment="1">
      <alignment horizontal="center" vertical="center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pane ySplit="5" topLeftCell="A45" activePane="bottomLeft" state="frozen"/>
      <selection pane="bottomLeft" activeCell="A3" sqref="A3:E3"/>
    </sheetView>
  </sheetViews>
  <sheetFormatPr defaultRowHeight="15" x14ac:dyDescent="0.25"/>
  <cols>
    <col min="1" max="1" width="7" style="9" customWidth="1"/>
    <col min="2" max="2" width="8.42578125" style="9" customWidth="1"/>
    <col min="3" max="3" width="29.28515625" style="9" customWidth="1"/>
    <col min="4" max="4" width="8.140625" style="9" customWidth="1"/>
    <col min="5" max="5" width="15" style="20" customWidth="1"/>
    <col min="6" max="16384" width="9.140625" style="9"/>
  </cols>
  <sheetData>
    <row r="1" spans="1:7" customFormat="1" x14ac:dyDescent="0.25">
      <c r="E1" s="17"/>
    </row>
    <row r="2" spans="1:7" customFormat="1" x14ac:dyDescent="0.25">
      <c r="C2" s="4" t="s">
        <v>157</v>
      </c>
      <c r="E2" s="17"/>
    </row>
    <row r="3" spans="1:7" customFormat="1" ht="30" x14ac:dyDescent="0.25">
      <c r="A3" s="23"/>
      <c r="B3" s="23"/>
      <c r="C3" s="5" t="s">
        <v>151</v>
      </c>
      <c r="D3" s="23"/>
      <c r="E3" s="24"/>
      <c r="F3" s="4"/>
    </row>
    <row r="4" spans="1:7" customFormat="1" x14ac:dyDescent="0.25">
      <c r="E4" s="17"/>
    </row>
    <row r="5" spans="1:7" customFormat="1" ht="30" x14ac:dyDescent="0.25">
      <c r="A5" s="12" t="s">
        <v>154</v>
      </c>
      <c r="B5" s="12" t="s">
        <v>155</v>
      </c>
      <c r="C5" s="12" t="s">
        <v>156</v>
      </c>
      <c r="D5" s="16" t="s">
        <v>153</v>
      </c>
      <c r="E5" s="18" t="s">
        <v>152</v>
      </c>
    </row>
    <row r="6" spans="1:7" customFormat="1" x14ac:dyDescent="0.25">
      <c r="A6" s="13">
        <v>1</v>
      </c>
      <c r="B6" s="3" t="s">
        <v>0</v>
      </c>
      <c r="C6" s="1" t="s">
        <v>1</v>
      </c>
      <c r="D6" s="11">
        <v>7</v>
      </c>
      <c r="E6" s="21">
        <f>D6/8*100</f>
        <v>87.5</v>
      </c>
      <c r="G6" s="11"/>
    </row>
    <row r="7" spans="1:7" customFormat="1" x14ac:dyDescent="0.25">
      <c r="A7" s="13">
        <v>2</v>
      </c>
      <c r="B7" s="3" t="s">
        <v>2</v>
      </c>
      <c r="C7" s="1" t="s">
        <v>3</v>
      </c>
      <c r="D7" s="11">
        <v>7</v>
      </c>
      <c r="E7" s="21">
        <f t="shared" ref="E7:E70" si="0">D7/9*100</f>
        <v>77.777777777777786</v>
      </c>
      <c r="G7" s="11"/>
    </row>
    <row r="8" spans="1:7" customFormat="1" x14ac:dyDescent="0.25">
      <c r="A8" s="13">
        <v>3</v>
      </c>
      <c r="B8" s="3" t="s">
        <v>4</v>
      </c>
      <c r="C8" s="1" t="s">
        <v>5</v>
      </c>
      <c r="D8" s="11">
        <v>9</v>
      </c>
      <c r="E8" s="21">
        <f t="shared" si="0"/>
        <v>100</v>
      </c>
    </row>
    <row r="9" spans="1:7" customFormat="1" x14ac:dyDescent="0.25">
      <c r="A9" s="13">
        <v>4</v>
      </c>
      <c r="B9" s="3" t="s">
        <v>6</v>
      </c>
      <c r="C9" s="1" t="s">
        <v>7</v>
      </c>
      <c r="D9" s="11">
        <v>8</v>
      </c>
      <c r="E9" s="21">
        <f t="shared" si="0"/>
        <v>88.888888888888886</v>
      </c>
    </row>
    <row r="10" spans="1:7" customFormat="1" x14ac:dyDescent="0.25">
      <c r="A10" s="13">
        <v>5</v>
      </c>
      <c r="B10" s="3" t="s">
        <v>8</v>
      </c>
      <c r="C10" s="1" t="s">
        <v>9</v>
      </c>
      <c r="D10" s="11">
        <v>9</v>
      </c>
      <c r="E10" s="21">
        <f t="shared" si="0"/>
        <v>100</v>
      </c>
    </row>
    <row r="11" spans="1:7" customFormat="1" x14ac:dyDescent="0.25">
      <c r="A11" s="13">
        <v>6</v>
      </c>
      <c r="B11" s="3" t="s">
        <v>10</v>
      </c>
      <c r="C11" s="1" t="s">
        <v>11</v>
      </c>
      <c r="D11" s="11">
        <v>9</v>
      </c>
      <c r="E11" s="21">
        <f t="shared" si="0"/>
        <v>100</v>
      </c>
    </row>
    <row r="12" spans="1:7" customFormat="1" x14ac:dyDescent="0.25">
      <c r="A12" s="13">
        <v>7</v>
      </c>
      <c r="B12" s="3" t="s">
        <v>12</v>
      </c>
      <c r="C12" s="1" t="s">
        <v>13</v>
      </c>
      <c r="D12" s="11">
        <v>9</v>
      </c>
      <c r="E12" s="21">
        <f t="shared" si="0"/>
        <v>100</v>
      </c>
    </row>
    <row r="13" spans="1:7" customFormat="1" x14ac:dyDescent="0.25">
      <c r="A13" s="13">
        <v>8</v>
      </c>
      <c r="B13" s="3" t="s">
        <v>14</v>
      </c>
      <c r="C13" s="1" t="s">
        <v>15</v>
      </c>
      <c r="D13" s="11">
        <v>9</v>
      </c>
      <c r="E13" s="21">
        <f t="shared" si="0"/>
        <v>100</v>
      </c>
    </row>
    <row r="14" spans="1:7" customFormat="1" x14ac:dyDescent="0.25">
      <c r="A14" s="13">
        <v>9</v>
      </c>
      <c r="B14" s="3" t="s">
        <v>16</v>
      </c>
      <c r="C14" s="1" t="s">
        <v>17</v>
      </c>
      <c r="D14" s="11">
        <v>9</v>
      </c>
      <c r="E14" s="21">
        <f t="shared" si="0"/>
        <v>100</v>
      </c>
    </row>
    <row r="15" spans="1:7" customFormat="1" x14ac:dyDescent="0.25">
      <c r="A15" s="13">
        <v>10</v>
      </c>
      <c r="B15" s="3" t="s">
        <v>18</v>
      </c>
      <c r="C15" s="1" t="s">
        <v>19</v>
      </c>
      <c r="D15" s="11">
        <v>9</v>
      </c>
      <c r="E15" s="21">
        <f t="shared" si="0"/>
        <v>100</v>
      </c>
    </row>
    <row r="16" spans="1:7" customFormat="1" x14ac:dyDescent="0.25">
      <c r="A16" s="13">
        <v>11</v>
      </c>
      <c r="B16" s="3" t="s">
        <v>20</v>
      </c>
      <c r="C16" s="1" t="s">
        <v>21</v>
      </c>
      <c r="D16" s="11">
        <v>8</v>
      </c>
      <c r="E16" s="21">
        <f t="shared" si="0"/>
        <v>88.888888888888886</v>
      </c>
    </row>
    <row r="17" spans="1:5" customFormat="1" x14ac:dyDescent="0.25">
      <c r="A17" s="13">
        <v>12</v>
      </c>
      <c r="B17" s="3" t="s">
        <v>22</v>
      </c>
      <c r="C17" s="2" t="s">
        <v>23</v>
      </c>
      <c r="D17" s="11">
        <v>9</v>
      </c>
      <c r="E17" s="21">
        <f t="shared" si="0"/>
        <v>100</v>
      </c>
    </row>
    <row r="18" spans="1:5" customFormat="1" x14ac:dyDescent="0.25">
      <c r="A18" s="13">
        <v>13</v>
      </c>
      <c r="B18" s="3" t="s">
        <v>24</v>
      </c>
      <c r="C18" s="1" t="s">
        <v>25</v>
      </c>
      <c r="D18" s="11">
        <v>8</v>
      </c>
      <c r="E18" s="21">
        <f t="shared" si="0"/>
        <v>88.888888888888886</v>
      </c>
    </row>
    <row r="19" spans="1:5" customFormat="1" x14ac:dyDescent="0.25">
      <c r="A19" s="13">
        <v>14</v>
      </c>
      <c r="B19" s="3" t="s">
        <v>26</v>
      </c>
      <c r="C19" s="1" t="s">
        <v>27</v>
      </c>
      <c r="D19" s="11">
        <v>8</v>
      </c>
      <c r="E19" s="21">
        <f t="shared" si="0"/>
        <v>88.888888888888886</v>
      </c>
    </row>
    <row r="20" spans="1:5" customFormat="1" x14ac:dyDescent="0.25">
      <c r="A20" s="13">
        <v>15</v>
      </c>
      <c r="B20" s="3" t="s">
        <v>28</v>
      </c>
      <c r="C20" s="1" t="s">
        <v>29</v>
      </c>
      <c r="D20" s="11">
        <v>8</v>
      </c>
      <c r="E20" s="21">
        <f t="shared" si="0"/>
        <v>88.888888888888886</v>
      </c>
    </row>
    <row r="21" spans="1:5" customFormat="1" x14ac:dyDescent="0.25">
      <c r="A21" s="13">
        <v>16</v>
      </c>
      <c r="B21" s="3" t="s">
        <v>30</v>
      </c>
      <c r="C21" s="1" t="s">
        <v>31</v>
      </c>
      <c r="D21" s="11">
        <v>7</v>
      </c>
      <c r="E21" s="21">
        <f t="shared" si="0"/>
        <v>77.777777777777786</v>
      </c>
    </row>
    <row r="22" spans="1:5" customFormat="1" x14ac:dyDescent="0.25">
      <c r="A22" s="13">
        <v>17</v>
      </c>
      <c r="B22" s="3" t="s">
        <v>32</v>
      </c>
      <c r="C22" s="1" t="s">
        <v>33</v>
      </c>
      <c r="D22" s="11">
        <v>9</v>
      </c>
      <c r="E22" s="21">
        <f t="shared" si="0"/>
        <v>100</v>
      </c>
    </row>
    <row r="23" spans="1:5" customFormat="1" x14ac:dyDescent="0.25">
      <c r="A23" s="13">
        <v>18</v>
      </c>
      <c r="B23" s="3" t="s">
        <v>34</v>
      </c>
      <c r="C23" s="1" t="s">
        <v>35</v>
      </c>
      <c r="D23" s="11">
        <v>9</v>
      </c>
      <c r="E23" s="21">
        <f t="shared" si="0"/>
        <v>100</v>
      </c>
    </row>
    <row r="24" spans="1:5" customFormat="1" x14ac:dyDescent="0.25">
      <c r="A24" s="13">
        <v>19</v>
      </c>
      <c r="B24" s="3" t="s">
        <v>36</v>
      </c>
      <c r="C24" s="1" t="s">
        <v>37</v>
      </c>
      <c r="D24" s="11">
        <v>8</v>
      </c>
      <c r="E24" s="21">
        <f t="shared" si="0"/>
        <v>88.888888888888886</v>
      </c>
    </row>
    <row r="25" spans="1:5" customFormat="1" x14ac:dyDescent="0.25">
      <c r="A25" s="13">
        <v>20</v>
      </c>
      <c r="B25" s="14" t="s">
        <v>38</v>
      </c>
      <c r="C25" s="15" t="s">
        <v>39</v>
      </c>
      <c r="D25" s="11">
        <v>9</v>
      </c>
      <c r="E25" s="21">
        <f t="shared" si="0"/>
        <v>100</v>
      </c>
    </row>
    <row r="26" spans="1:5" customFormat="1" x14ac:dyDescent="0.25">
      <c r="A26" s="13">
        <v>21</v>
      </c>
      <c r="B26" s="14" t="s">
        <v>40</v>
      </c>
      <c r="C26" s="15" t="s">
        <v>41</v>
      </c>
      <c r="D26" s="11">
        <v>7</v>
      </c>
      <c r="E26" s="21">
        <f t="shared" si="0"/>
        <v>77.777777777777786</v>
      </c>
    </row>
    <row r="27" spans="1:5" customFormat="1" x14ac:dyDescent="0.25">
      <c r="A27" s="13">
        <v>22</v>
      </c>
      <c r="B27" s="14" t="s">
        <v>42</v>
      </c>
      <c r="C27" s="15" t="s">
        <v>43</v>
      </c>
      <c r="D27" s="11">
        <v>7</v>
      </c>
      <c r="E27" s="21">
        <f t="shared" si="0"/>
        <v>77.777777777777786</v>
      </c>
    </row>
    <row r="28" spans="1:5" customFormat="1" x14ac:dyDescent="0.25">
      <c r="A28" s="13">
        <v>23</v>
      </c>
      <c r="B28" s="14" t="s">
        <v>44</v>
      </c>
      <c r="C28" s="15" t="s">
        <v>45</v>
      </c>
      <c r="D28" s="11">
        <v>9</v>
      </c>
      <c r="E28" s="21">
        <f t="shared" si="0"/>
        <v>100</v>
      </c>
    </row>
    <row r="29" spans="1:5" customFormat="1" x14ac:dyDescent="0.25">
      <c r="A29" s="13">
        <v>24</v>
      </c>
      <c r="B29" s="14" t="s">
        <v>46</v>
      </c>
      <c r="C29" s="15" t="s">
        <v>47</v>
      </c>
      <c r="D29" s="11">
        <v>8</v>
      </c>
      <c r="E29" s="21">
        <f t="shared" si="0"/>
        <v>88.888888888888886</v>
      </c>
    </row>
    <row r="30" spans="1:5" customFormat="1" x14ac:dyDescent="0.25">
      <c r="A30" s="13">
        <v>25</v>
      </c>
      <c r="B30" s="14" t="s">
        <v>48</v>
      </c>
      <c r="C30" s="15" t="s">
        <v>49</v>
      </c>
      <c r="D30" s="11">
        <v>7</v>
      </c>
      <c r="E30" s="21">
        <f t="shared" si="0"/>
        <v>77.777777777777786</v>
      </c>
    </row>
    <row r="31" spans="1:5" customFormat="1" x14ac:dyDescent="0.25">
      <c r="A31" s="13">
        <v>26</v>
      </c>
      <c r="B31" s="14" t="s">
        <v>50</v>
      </c>
      <c r="C31" s="15" t="s">
        <v>51</v>
      </c>
      <c r="D31" s="11">
        <v>7</v>
      </c>
      <c r="E31" s="21">
        <f t="shared" si="0"/>
        <v>77.777777777777786</v>
      </c>
    </row>
    <row r="32" spans="1:5" customFormat="1" x14ac:dyDescent="0.25">
      <c r="A32" s="13">
        <v>27</v>
      </c>
      <c r="B32" s="14" t="s">
        <v>52</v>
      </c>
      <c r="C32" s="15" t="s">
        <v>53</v>
      </c>
      <c r="D32" s="11">
        <v>7</v>
      </c>
      <c r="E32" s="21">
        <f t="shared" si="0"/>
        <v>77.777777777777786</v>
      </c>
    </row>
    <row r="33" spans="1:5" customFormat="1" x14ac:dyDescent="0.25">
      <c r="A33" s="13">
        <v>28</v>
      </c>
      <c r="B33" s="14" t="s">
        <v>54</v>
      </c>
      <c r="C33" s="15" t="s">
        <v>55</v>
      </c>
      <c r="D33" s="11">
        <v>9</v>
      </c>
      <c r="E33" s="21">
        <f t="shared" si="0"/>
        <v>100</v>
      </c>
    </row>
    <row r="34" spans="1:5" customFormat="1" x14ac:dyDescent="0.25">
      <c r="A34" s="13">
        <v>29</v>
      </c>
      <c r="B34" s="14" t="s">
        <v>56</v>
      </c>
      <c r="C34" s="15" t="s">
        <v>57</v>
      </c>
      <c r="D34" s="11">
        <v>7</v>
      </c>
      <c r="E34" s="21">
        <f t="shared" si="0"/>
        <v>77.777777777777786</v>
      </c>
    </row>
    <row r="35" spans="1:5" customFormat="1" x14ac:dyDescent="0.25">
      <c r="A35" s="13">
        <v>30</v>
      </c>
      <c r="B35" s="14" t="s">
        <v>58</v>
      </c>
      <c r="C35" s="15" t="s">
        <v>59</v>
      </c>
      <c r="D35" s="11">
        <v>9</v>
      </c>
      <c r="E35" s="21">
        <f t="shared" si="0"/>
        <v>100</v>
      </c>
    </row>
    <row r="36" spans="1:5" customFormat="1" x14ac:dyDescent="0.25">
      <c r="A36" s="13">
        <v>31</v>
      </c>
      <c r="B36" s="14" t="s">
        <v>60</v>
      </c>
      <c r="C36" s="15" t="s">
        <v>61</v>
      </c>
      <c r="D36" s="11">
        <v>7</v>
      </c>
      <c r="E36" s="21">
        <f t="shared" si="0"/>
        <v>77.777777777777786</v>
      </c>
    </row>
    <row r="37" spans="1:5" customFormat="1" x14ac:dyDescent="0.25">
      <c r="A37" s="13">
        <v>32</v>
      </c>
      <c r="B37" s="14" t="s">
        <v>62</v>
      </c>
      <c r="C37" s="15" t="s">
        <v>63</v>
      </c>
      <c r="D37" s="11">
        <v>8</v>
      </c>
      <c r="E37" s="21">
        <f t="shared" si="0"/>
        <v>88.888888888888886</v>
      </c>
    </row>
    <row r="38" spans="1:5" customFormat="1" x14ac:dyDescent="0.25">
      <c r="A38" s="13">
        <v>33</v>
      </c>
      <c r="B38" s="14" t="s">
        <v>64</v>
      </c>
      <c r="C38" s="15" t="s">
        <v>65</v>
      </c>
      <c r="D38" s="11">
        <v>9</v>
      </c>
      <c r="E38" s="21">
        <f t="shared" si="0"/>
        <v>100</v>
      </c>
    </row>
    <row r="39" spans="1:5" customFormat="1" x14ac:dyDescent="0.25">
      <c r="A39" s="13">
        <v>34</v>
      </c>
      <c r="B39" s="14" t="s">
        <v>66</v>
      </c>
      <c r="C39" s="15" t="s">
        <v>67</v>
      </c>
      <c r="D39" s="11">
        <v>9</v>
      </c>
      <c r="E39" s="21">
        <f t="shared" si="0"/>
        <v>100</v>
      </c>
    </row>
    <row r="40" spans="1:5" customFormat="1" x14ac:dyDescent="0.25">
      <c r="A40" s="13">
        <v>35</v>
      </c>
      <c r="B40" s="14" t="s">
        <v>68</v>
      </c>
      <c r="C40" s="15" t="s">
        <v>69</v>
      </c>
      <c r="D40" s="11">
        <v>7</v>
      </c>
      <c r="E40" s="21">
        <f t="shared" si="0"/>
        <v>77.777777777777786</v>
      </c>
    </row>
    <row r="41" spans="1:5" customFormat="1" x14ac:dyDescent="0.25">
      <c r="A41" s="13">
        <v>36</v>
      </c>
      <c r="B41" s="14" t="s">
        <v>70</v>
      </c>
      <c r="C41" s="15" t="s">
        <v>71</v>
      </c>
      <c r="D41" s="11">
        <v>6</v>
      </c>
      <c r="E41" s="21">
        <f t="shared" si="0"/>
        <v>66.666666666666657</v>
      </c>
    </row>
    <row r="42" spans="1:5" customFormat="1" x14ac:dyDescent="0.25">
      <c r="A42" s="13">
        <v>37</v>
      </c>
      <c r="B42" s="14" t="s">
        <v>72</v>
      </c>
      <c r="C42" s="15" t="s">
        <v>73</v>
      </c>
      <c r="D42" s="11">
        <v>8</v>
      </c>
      <c r="E42" s="21">
        <f t="shared" si="0"/>
        <v>88.888888888888886</v>
      </c>
    </row>
    <row r="43" spans="1:5" customFormat="1" x14ac:dyDescent="0.25">
      <c r="A43" s="13">
        <v>38</v>
      </c>
      <c r="B43" s="14" t="s">
        <v>74</v>
      </c>
      <c r="C43" s="15" t="s">
        <v>75</v>
      </c>
      <c r="D43" s="11">
        <v>9</v>
      </c>
      <c r="E43" s="21">
        <f t="shared" si="0"/>
        <v>100</v>
      </c>
    </row>
    <row r="44" spans="1:5" customFormat="1" x14ac:dyDescent="0.25">
      <c r="A44" s="13">
        <v>39</v>
      </c>
      <c r="B44" s="3" t="s">
        <v>76</v>
      </c>
      <c r="C44" s="1" t="s">
        <v>77</v>
      </c>
      <c r="D44" s="11">
        <v>9</v>
      </c>
      <c r="E44" s="21">
        <f t="shared" si="0"/>
        <v>100</v>
      </c>
    </row>
    <row r="45" spans="1:5" customFormat="1" x14ac:dyDescent="0.25">
      <c r="A45" s="13">
        <v>40</v>
      </c>
      <c r="B45" s="3" t="s">
        <v>78</v>
      </c>
      <c r="C45" s="1" t="s">
        <v>79</v>
      </c>
      <c r="D45" s="11">
        <v>8</v>
      </c>
      <c r="E45" s="21">
        <f t="shared" si="0"/>
        <v>88.888888888888886</v>
      </c>
    </row>
    <row r="46" spans="1:5" customFormat="1" x14ac:dyDescent="0.25">
      <c r="A46" s="13">
        <v>41</v>
      </c>
      <c r="B46" s="3" t="s">
        <v>80</v>
      </c>
      <c r="C46" s="1" t="s">
        <v>81</v>
      </c>
      <c r="D46" s="11">
        <v>8</v>
      </c>
      <c r="E46" s="21">
        <f t="shared" si="0"/>
        <v>88.888888888888886</v>
      </c>
    </row>
    <row r="47" spans="1:5" customFormat="1" x14ac:dyDescent="0.25">
      <c r="A47" s="13">
        <v>42</v>
      </c>
      <c r="B47" s="3" t="s">
        <v>82</v>
      </c>
      <c r="C47" s="1" t="s">
        <v>83</v>
      </c>
      <c r="D47" s="11">
        <v>7</v>
      </c>
      <c r="E47" s="21">
        <f t="shared" si="0"/>
        <v>77.777777777777786</v>
      </c>
    </row>
    <row r="48" spans="1:5" customFormat="1" x14ac:dyDescent="0.25">
      <c r="A48" s="13">
        <v>43</v>
      </c>
      <c r="B48" s="3" t="s">
        <v>84</v>
      </c>
      <c r="C48" s="1" t="s">
        <v>85</v>
      </c>
      <c r="D48" s="11">
        <v>7</v>
      </c>
      <c r="E48" s="21">
        <f t="shared" si="0"/>
        <v>77.777777777777786</v>
      </c>
    </row>
    <row r="49" spans="1:5" customFormat="1" x14ac:dyDescent="0.25">
      <c r="A49" s="13">
        <v>44</v>
      </c>
      <c r="B49" s="3" t="s">
        <v>86</v>
      </c>
      <c r="C49" s="1" t="s">
        <v>87</v>
      </c>
      <c r="D49" s="11">
        <v>9</v>
      </c>
      <c r="E49" s="21">
        <f t="shared" si="0"/>
        <v>100</v>
      </c>
    </row>
    <row r="50" spans="1:5" customFormat="1" x14ac:dyDescent="0.25">
      <c r="A50" s="13">
        <v>45</v>
      </c>
      <c r="B50" s="3" t="s">
        <v>88</v>
      </c>
      <c r="C50" s="1" t="s">
        <v>89</v>
      </c>
      <c r="D50" s="11">
        <v>8</v>
      </c>
      <c r="E50" s="21">
        <f t="shared" si="0"/>
        <v>88.888888888888886</v>
      </c>
    </row>
    <row r="51" spans="1:5" customFormat="1" x14ac:dyDescent="0.25">
      <c r="A51" s="13">
        <v>46</v>
      </c>
      <c r="B51" s="3" t="s">
        <v>90</v>
      </c>
      <c r="C51" s="1" t="s">
        <v>91</v>
      </c>
      <c r="D51" s="11">
        <v>8</v>
      </c>
      <c r="E51" s="21">
        <f t="shared" si="0"/>
        <v>88.888888888888886</v>
      </c>
    </row>
    <row r="52" spans="1:5" customFormat="1" x14ac:dyDescent="0.25">
      <c r="A52" s="13">
        <v>47</v>
      </c>
      <c r="B52" s="3" t="s">
        <v>92</v>
      </c>
      <c r="C52" s="1" t="s">
        <v>93</v>
      </c>
      <c r="D52" s="11">
        <v>7</v>
      </c>
      <c r="E52" s="21">
        <f t="shared" si="0"/>
        <v>77.777777777777786</v>
      </c>
    </row>
    <row r="53" spans="1:5" customFormat="1" x14ac:dyDescent="0.25">
      <c r="A53" s="13">
        <v>48</v>
      </c>
      <c r="B53" s="3" t="s">
        <v>94</v>
      </c>
      <c r="C53" s="1" t="s">
        <v>95</v>
      </c>
      <c r="D53" s="11">
        <v>7</v>
      </c>
      <c r="E53" s="21">
        <f t="shared" si="0"/>
        <v>77.777777777777786</v>
      </c>
    </row>
    <row r="54" spans="1:5" customFormat="1" x14ac:dyDescent="0.25">
      <c r="A54" s="13">
        <v>49</v>
      </c>
      <c r="B54" s="3" t="s">
        <v>96</v>
      </c>
      <c r="C54" s="1" t="s">
        <v>97</v>
      </c>
      <c r="D54" s="11">
        <v>6</v>
      </c>
      <c r="E54" s="21">
        <f t="shared" si="0"/>
        <v>66.666666666666657</v>
      </c>
    </row>
    <row r="55" spans="1:5" customFormat="1" x14ac:dyDescent="0.25">
      <c r="A55" s="13">
        <v>50</v>
      </c>
      <c r="B55" s="3" t="s">
        <v>98</v>
      </c>
      <c r="C55" s="2" t="s">
        <v>99</v>
      </c>
      <c r="D55" s="22">
        <v>6</v>
      </c>
      <c r="E55" s="21">
        <f t="shared" si="0"/>
        <v>66.666666666666657</v>
      </c>
    </row>
    <row r="56" spans="1:5" customFormat="1" x14ac:dyDescent="0.25">
      <c r="A56" s="13">
        <v>51</v>
      </c>
      <c r="B56" s="3" t="s">
        <v>100</v>
      </c>
      <c r="C56" s="1" t="s">
        <v>101</v>
      </c>
      <c r="D56" s="22">
        <v>8</v>
      </c>
      <c r="E56" s="21">
        <f t="shared" si="0"/>
        <v>88.888888888888886</v>
      </c>
    </row>
    <row r="57" spans="1:5" customFormat="1" x14ac:dyDescent="0.25">
      <c r="A57" s="13">
        <v>52</v>
      </c>
      <c r="B57" s="3" t="s">
        <v>102</v>
      </c>
      <c r="C57" s="1" t="s">
        <v>103</v>
      </c>
      <c r="D57" s="22">
        <v>7</v>
      </c>
      <c r="E57" s="21">
        <f t="shared" si="0"/>
        <v>77.777777777777786</v>
      </c>
    </row>
    <row r="58" spans="1:5" customFormat="1" x14ac:dyDescent="0.25">
      <c r="A58" s="13">
        <v>53</v>
      </c>
      <c r="B58" s="3" t="s">
        <v>104</v>
      </c>
      <c r="C58" s="1" t="s">
        <v>105</v>
      </c>
      <c r="D58" s="22">
        <v>9</v>
      </c>
      <c r="E58" s="21">
        <f t="shared" si="0"/>
        <v>100</v>
      </c>
    </row>
    <row r="59" spans="1:5" customFormat="1" x14ac:dyDescent="0.25">
      <c r="A59" s="13">
        <v>54</v>
      </c>
      <c r="B59" s="3" t="s">
        <v>106</v>
      </c>
      <c r="C59" s="1" t="s">
        <v>107</v>
      </c>
      <c r="D59" s="22">
        <v>7</v>
      </c>
      <c r="E59" s="21">
        <f t="shared" si="0"/>
        <v>77.777777777777786</v>
      </c>
    </row>
    <row r="60" spans="1:5" customFormat="1" x14ac:dyDescent="0.25">
      <c r="A60" s="13">
        <v>55</v>
      </c>
      <c r="B60" s="3" t="s">
        <v>108</v>
      </c>
      <c r="C60" s="1" t="s">
        <v>109</v>
      </c>
      <c r="D60" s="22">
        <v>9</v>
      </c>
      <c r="E60" s="21">
        <f t="shared" si="0"/>
        <v>100</v>
      </c>
    </row>
    <row r="61" spans="1:5" customFormat="1" x14ac:dyDescent="0.25">
      <c r="A61" s="13">
        <v>56</v>
      </c>
      <c r="B61" s="3" t="s">
        <v>110</v>
      </c>
      <c r="C61" s="1" t="s">
        <v>111</v>
      </c>
      <c r="D61" s="22">
        <v>9</v>
      </c>
      <c r="E61" s="21">
        <f t="shared" si="0"/>
        <v>100</v>
      </c>
    </row>
    <row r="62" spans="1:5" customFormat="1" x14ac:dyDescent="0.25">
      <c r="A62" s="13">
        <v>57</v>
      </c>
      <c r="B62" s="3" t="s">
        <v>112</v>
      </c>
      <c r="C62" s="1" t="s">
        <v>113</v>
      </c>
      <c r="D62" s="22">
        <v>9</v>
      </c>
      <c r="E62" s="21">
        <f t="shared" si="0"/>
        <v>100</v>
      </c>
    </row>
    <row r="63" spans="1:5" customFormat="1" x14ac:dyDescent="0.25">
      <c r="A63" s="13">
        <v>58</v>
      </c>
      <c r="B63" s="3" t="s">
        <v>114</v>
      </c>
      <c r="C63" s="1" t="s">
        <v>115</v>
      </c>
      <c r="D63" s="22">
        <v>8</v>
      </c>
      <c r="E63" s="21">
        <f t="shared" si="0"/>
        <v>88.888888888888886</v>
      </c>
    </row>
    <row r="64" spans="1:5" customFormat="1" x14ac:dyDescent="0.25">
      <c r="A64" s="13">
        <v>59</v>
      </c>
      <c r="B64" s="3" t="s">
        <v>116</v>
      </c>
      <c r="C64" s="1" t="s">
        <v>117</v>
      </c>
      <c r="D64" s="22">
        <v>8</v>
      </c>
      <c r="E64" s="21">
        <f t="shared" si="0"/>
        <v>88.888888888888886</v>
      </c>
    </row>
    <row r="65" spans="1:5" customFormat="1" x14ac:dyDescent="0.25">
      <c r="A65" s="13">
        <v>60</v>
      </c>
      <c r="B65" s="3" t="s">
        <v>118</v>
      </c>
      <c r="C65" s="1" t="s">
        <v>119</v>
      </c>
      <c r="D65" s="22">
        <v>9</v>
      </c>
      <c r="E65" s="21">
        <f t="shared" si="0"/>
        <v>100</v>
      </c>
    </row>
    <row r="66" spans="1:5" customFormat="1" x14ac:dyDescent="0.25">
      <c r="A66" s="13">
        <v>61</v>
      </c>
      <c r="B66" s="3" t="s">
        <v>120</v>
      </c>
      <c r="C66" s="1" t="s">
        <v>121</v>
      </c>
      <c r="D66" s="22">
        <v>9</v>
      </c>
      <c r="E66" s="21">
        <f t="shared" si="0"/>
        <v>100</v>
      </c>
    </row>
    <row r="67" spans="1:5" customFormat="1" x14ac:dyDescent="0.25">
      <c r="A67" s="13">
        <v>62</v>
      </c>
      <c r="B67" s="3" t="s">
        <v>122</v>
      </c>
      <c r="C67" s="1" t="s">
        <v>123</v>
      </c>
      <c r="D67" s="22">
        <v>7</v>
      </c>
      <c r="E67" s="21">
        <f t="shared" si="0"/>
        <v>77.777777777777786</v>
      </c>
    </row>
    <row r="68" spans="1:5" customFormat="1" x14ac:dyDescent="0.25">
      <c r="A68" s="13">
        <v>63</v>
      </c>
      <c r="B68" s="3" t="s">
        <v>124</v>
      </c>
      <c r="C68" s="1" t="s">
        <v>125</v>
      </c>
      <c r="D68" s="22">
        <v>9</v>
      </c>
      <c r="E68" s="21">
        <f t="shared" si="0"/>
        <v>100</v>
      </c>
    </row>
    <row r="69" spans="1:5" customFormat="1" x14ac:dyDescent="0.25">
      <c r="A69" s="13">
        <v>64</v>
      </c>
      <c r="B69" s="3" t="s">
        <v>126</v>
      </c>
      <c r="C69" s="1" t="s">
        <v>127</v>
      </c>
      <c r="D69" s="22">
        <v>8</v>
      </c>
      <c r="E69" s="21">
        <f t="shared" si="0"/>
        <v>88.888888888888886</v>
      </c>
    </row>
    <row r="70" spans="1:5" customFormat="1" x14ac:dyDescent="0.25">
      <c r="A70" s="13">
        <v>65</v>
      </c>
      <c r="B70" s="3" t="s">
        <v>128</v>
      </c>
      <c r="C70" s="1" t="s">
        <v>129</v>
      </c>
      <c r="D70" s="22">
        <v>7</v>
      </c>
      <c r="E70" s="21">
        <f t="shared" si="0"/>
        <v>77.777777777777786</v>
      </c>
    </row>
    <row r="71" spans="1:5" customFormat="1" x14ac:dyDescent="0.25">
      <c r="A71" s="13">
        <v>66</v>
      </c>
      <c r="B71" s="3" t="s">
        <v>130</v>
      </c>
      <c r="C71" s="1" t="s">
        <v>131</v>
      </c>
      <c r="D71" s="22">
        <v>6</v>
      </c>
      <c r="E71" s="21">
        <f t="shared" ref="E71:E81" si="1">D71/9*100</f>
        <v>66.666666666666657</v>
      </c>
    </row>
    <row r="72" spans="1:5" customFormat="1" x14ac:dyDescent="0.25">
      <c r="A72" s="13">
        <v>67</v>
      </c>
      <c r="B72" s="3" t="s">
        <v>132</v>
      </c>
      <c r="C72" s="1" t="s">
        <v>133</v>
      </c>
      <c r="D72" s="22">
        <v>7</v>
      </c>
      <c r="E72" s="21">
        <f t="shared" si="1"/>
        <v>77.777777777777786</v>
      </c>
    </row>
    <row r="73" spans="1:5" customFormat="1" x14ac:dyDescent="0.25">
      <c r="A73" s="13">
        <v>68</v>
      </c>
      <c r="B73" s="3" t="s">
        <v>134</v>
      </c>
      <c r="C73" s="1" t="s">
        <v>135</v>
      </c>
      <c r="D73" s="22">
        <v>7</v>
      </c>
      <c r="E73" s="21">
        <f t="shared" si="1"/>
        <v>77.777777777777786</v>
      </c>
    </row>
    <row r="74" spans="1:5" customFormat="1" x14ac:dyDescent="0.25">
      <c r="A74" s="13">
        <v>69</v>
      </c>
      <c r="B74" s="3" t="s">
        <v>136</v>
      </c>
      <c r="C74" s="2" t="s">
        <v>137</v>
      </c>
      <c r="D74" s="22">
        <v>9</v>
      </c>
      <c r="E74" s="21">
        <f t="shared" si="1"/>
        <v>100</v>
      </c>
    </row>
    <row r="75" spans="1:5" customFormat="1" x14ac:dyDescent="0.25">
      <c r="A75" s="13">
        <v>70</v>
      </c>
      <c r="B75" s="3" t="s">
        <v>138</v>
      </c>
      <c r="C75" s="1" t="s">
        <v>139</v>
      </c>
      <c r="D75" s="22">
        <v>9</v>
      </c>
      <c r="E75" s="21">
        <f t="shared" si="1"/>
        <v>100</v>
      </c>
    </row>
    <row r="76" spans="1:5" customFormat="1" x14ac:dyDescent="0.25">
      <c r="A76" s="13">
        <v>71</v>
      </c>
      <c r="B76" s="3" t="s">
        <v>140</v>
      </c>
      <c r="C76" s="1" t="s">
        <v>141</v>
      </c>
      <c r="D76" s="22">
        <v>6</v>
      </c>
      <c r="E76" s="21">
        <f t="shared" si="1"/>
        <v>66.666666666666657</v>
      </c>
    </row>
    <row r="77" spans="1:5" customFormat="1" x14ac:dyDescent="0.25">
      <c r="A77" s="13">
        <v>72</v>
      </c>
      <c r="B77" s="3" t="s">
        <v>142</v>
      </c>
      <c r="C77" s="1" t="s">
        <v>143</v>
      </c>
      <c r="D77" s="11">
        <v>6</v>
      </c>
      <c r="E77" s="21">
        <f t="shared" si="1"/>
        <v>66.666666666666657</v>
      </c>
    </row>
    <row r="78" spans="1:5" customFormat="1" x14ac:dyDescent="0.25">
      <c r="A78" s="13">
        <v>73</v>
      </c>
      <c r="B78" s="3" t="s">
        <v>144</v>
      </c>
      <c r="C78" s="1" t="s">
        <v>145</v>
      </c>
      <c r="D78" s="11">
        <v>8</v>
      </c>
      <c r="E78" s="19">
        <f t="shared" si="1"/>
        <v>88.888888888888886</v>
      </c>
    </row>
    <row r="79" spans="1:5" customFormat="1" x14ac:dyDescent="0.25">
      <c r="A79" s="13">
        <v>74</v>
      </c>
      <c r="B79" s="3" t="s">
        <v>146</v>
      </c>
      <c r="C79" s="1" t="s">
        <v>147</v>
      </c>
      <c r="D79" s="11">
        <v>7</v>
      </c>
      <c r="E79" s="21">
        <f t="shared" si="1"/>
        <v>77.777777777777786</v>
      </c>
    </row>
    <row r="80" spans="1:5" customFormat="1" x14ac:dyDescent="0.25">
      <c r="A80" s="13">
        <v>75</v>
      </c>
      <c r="B80" s="3" t="s">
        <v>52</v>
      </c>
      <c r="C80" s="1" t="s">
        <v>148</v>
      </c>
      <c r="D80" s="11">
        <v>8</v>
      </c>
      <c r="E80" s="19">
        <f t="shared" si="1"/>
        <v>88.888888888888886</v>
      </c>
    </row>
    <row r="81" spans="1:5" customFormat="1" x14ac:dyDescent="0.25">
      <c r="A81" s="13">
        <v>76</v>
      </c>
      <c r="B81" s="3" t="s">
        <v>149</v>
      </c>
      <c r="C81" s="1" t="s">
        <v>150</v>
      </c>
      <c r="D81" s="11">
        <v>9</v>
      </c>
      <c r="E81" s="19">
        <f t="shared" si="1"/>
        <v>100</v>
      </c>
    </row>
    <row r="82" spans="1:5" ht="15.75" x14ac:dyDescent="0.25">
      <c r="A82" s="6"/>
      <c r="B82" s="7"/>
      <c r="C82" s="8"/>
    </row>
    <row r="83" spans="1:5" ht="15.75" x14ac:dyDescent="0.25">
      <c r="A83" s="6"/>
      <c r="B83" s="7"/>
      <c r="C83" s="8"/>
    </row>
    <row r="84" spans="1:5" ht="15.75" x14ac:dyDescent="0.25">
      <c r="A84" s="6"/>
      <c r="B84" s="10"/>
      <c r="C84" s="8"/>
    </row>
    <row r="85" spans="1:5" ht="15.75" x14ac:dyDescent="0.25">
      <c r="A85" s="6"/>
      <c r="B85" s="10"/>
      <c r="C85" s="8"/>
    </row>
    <row r="86" spans="1:5" ht="15.75" x14ac:dyDescent="0.25">
      <c r="A86" s="6"/>
      <c r="B86" s="10"/>
      <c r="C86" s="8"/>
    </row>
    <row r="87" spans="1:5" ht="15.75" x14ac:dyDescent="0.25">
      <c r="A87" s="6"/>
      <c r="B87" s="10"/>
      <c r="C87" s="8"/>
    </row>
    <row r="88" spans="1:5" ht="15.75" x14ac:dyDescent="0.25">
      <c r="A88" s="6"/>
      <c r="B88" s="10"/>
      <c r="C88" s="8"/>
    </row>
    <row r="89" spans="1:5" ht="15.75" x14ac:dyDescent="0.25">
      <c r="A89" s="6"/>
      <c r="B89" s="10"/>
      <c r="C89" s="8"/>
    </row>
    <row r="90" spans="1:5" ht="15.75" x14ac:dyDescent="0.25">
      <c r="A90" s="6"/>
      <c r="B90" s="10"/>
      <c r="C90" s="8"/>
    </row>
    <row r="91" spans="1:5" ht="15.75" x14ac:dyDescent="0.25">
      <c r="A91" s="6"/>
      <c r="B91" s="10"/>
      <c r="C91" s="8"/>
    </row>
    <row r="92" spans="1:5" ht="15.75" x14ac:dyDescent="0.25">
      <c r="A92" s="6"/>
      <c r="B92" s="10"/>
      <c r="C92" s="8"/>
    </row>
    <row r="93" spans="1:5" ht="15.75" x14ac:dyDescent="0.25">
      <c r="A93" s="6"/>
      <c r="B93" s="10"/>
      <c r="C93" s="8"/>
    </row>
    <row r="94" spans="1:5" ht="15.75" x14ac:dyDescent="0.25">
      <c r="A94" s="6"/>
      <c r="B94" s="10"/>
      <c r="C94" s="8"/>
    </row>
    <row r="95" spans="1:5" ht="15.75" x14ac:dyDescent="0.25">
      <c r="A95" s="6"/>
      <c r="B95" s="10"/>
      <c r="C95" s="8"/>
    </row>
    <row r="96" spans="1:5" ht="15.75" x14ac:dyDescent="0.25">
      <c r="A96" s="6"/>
      <c r="B96" s="10"/>
      <c r="C96" s="8"/>
    </row>
    <row r="97" spans="1:3" ht="15.75" x14ac:dyDescent="0.25">
      <c r="A97" s="6"/>
      <c r="B97" s="10"/>
      <c r="C97" s="8"/>
    </row>
    <row r="98" spans="1:3" ht="15.75" x14ac:dyDescent="0.25">
      <c r="A98" s="6"/>
      <c r="B98" s="10"/>
      <c r="C98" s="8"/>
    </row>
    <row r="99" spans="1:3" ht="15.75" x14ac:dyDescent="0.25">
      <c r="A99" s="6"/>
      <c r="B99" s="10"/>
      <c r="C99" s="8"/>
    </row>
  </sheetData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4" workbookViewId="0">
      <selection activeCell="J17" sqref="J17"/>
    </sheetView>
  </sheetViews>
  <sheetFormatPr defaultRowHeight="15" x14ac:dyDescent="0.25"/>
  <cols>
    <col min="1" max="1" width="4.42578125" customWidth="1"/>
    <col min="2" max="2" width="3.28515625" style="86" customWidth="1"/>
    <col min="3" max="3" width="6.7109375" style="86" customWidth="1"/>
    <col min="4" max="4" width="8" style="86" customWidth="1"/>
    <col min="5" max="5" width="40.85546875" style="86" customWidth="1"/>
    <col min="6" max="6" width="14.140625" style="86" customWidth="1"/>
    <col min="7" max="7" width="11.85546875" style="86" customWidth="1"/>
    <col min="8" max="8" width="6.28515625" style="86" customWidth="1"/>
    <col min="9" max="9" width="9.85546875" style="86" customWidth="1"/>
    <col min="10" max="1023" width="9.140625" style="86" customWidth="1"/>
    <col min="1024" max="1024" width="9.140625" customWidth="1"/>
  </cols>
  <sheetData>
    <row r="1" spans="1:10" ht="18.75" x14ac:dyDescent="0.3">
      <c r="A1" s="154" t="s">
        <v>227</v>
      </c>
      <c r="B1" s="154"/>
      <c r="C1" s="154"/>
      <c r="D1" s="154"/>
      <c r="E1" s="154"/>
      <c r="F1" s="154"/>
      <c r="G1" s="154"/>
      <c r="H1" s="154"/>
      <c r="I1" s="84"/>
      <c r="J1" s="85"/>
    </row>
    <row r="2" spans="1:10" ht="18.75" x14ac:dyDescent="0.3">
      <c r="A2" s="154" t="s">
        <v>228</v>
      </c>
      <c r="B2" s="154"/>
      <c r="C2" s="154"/>
      <c r="D2" s="154"/>
      <c r="E2" s="154"/>
      <c r="F2" s="154"/>
      <c r="G2" s="154"/>
      <c r="H2" s="154"/>
      <c r="I2" s="87"/>
      <c r="J2" s="85"/>
    </row>
    <row r="3" spans="1:10" ht="21.75" thickBot="1" x14ac:dyDescent="0.4">
      <c r="C3" s="88"/>
      <c r="D3" s="89"/>
      <c r="E3" s="89"/>
      <c r="F3" s="89"/>
      <c r="G3" s="89"/>
    </row>
    <row r="4" spans="1:10" ht="15.75" thickBot="1" x14ac:dyDescent="0.3">
      <c r="C4" s="156" t="s">
        <v>222</v>
      </c>
      <c r="D4" s="157" t="s">
        <v>223</v>
      </c>
      <c r="E4" s="157" t="s">
        <v>162</v>
      </c>
      <c r="F4" s="158" t="s">
        <v>224</v>
      </c>
      <c r="G4" s="158"/>
    </row>
    <row r="5" spans="1:10" ht="28.5" x14ac:dyDescent="0.25">
      <c r="C5" s="156"/>
      <c r="D5" s="157"/>
      <c r="E5" s="157"/>
      <c r="F5" s="90" t="s">
        <v>229</v>
      </c>
      <c r="G5" s="100" t="s">
        <v>226</v>
      </c>
    </row>
    <row r="6" spans="1:10" ht="18.75" x14ac:dyDescent="0.3">
      <c r="C6" s="101">
        <v>1</v>
      </c>
      <c r="D6" s="102" t="s">
        <v>76</v>
      </c>
      <c r="E6" s="103" t="s">
        <v>77</v>
      </c>
      <c r="F6" s="95">
        <v>60</v>
      </c>
      <c r="G6" s="104">
        <f t="shared" ref="G6:G17" si="0">F6*100/60</f>
        <v>100</v>
      </c>
    </row>
    <row r="7" spans="1:10" ht="18.75" x14ac:dyDescent="0.3">
      <c r="C7" s="101">
        <v>2</v>
      </c>
      <c r="D7" s="102" t="s">
        <v>78</v>
      </c>
      <c r="E7" s="103" t="s">
        <v>79</v>
      </c>
      <c r="F7" s="95">
        <v>60</v>
      </c>
      <c r="G7" s="104">
        <f t="shared" si="0"/>
        <v>100</v>
      </c>
    </row>
    <row r="8" spans="1:10" ht="32.25" customHeight="1" x14ac:dyDescent="0.3">
      <c r="C8" s="101">
        <v>3</v>
      </c>
      <c r="D8" s="102" t="s">
        <v>80</v>
      </c>
      <c r="E8" s="103" t="s">
        <v>203</v>
      </c>
      <c r="F8" s="95">
        <v>60</v>
      </c>
      <c r="G8" s="104">
        <f t="shared" si="0"/>
        <v>100</v>
      </c>
    </row>
    <row r="9" spans="1:10" ht="18.75" x14ac:dyDescent="0.3">
      <c r="C9" s="101">
        <v>4</v>
      </c>
      <c r="D9" s="102" t="s">
        <v>82</v>
      </c>
      <c r="E9" s="103" t="s">
        <v>83</v>
      </c>
      <c r="F9" s="95">
        <v>57</v>
      </c>
      <c r="G9" s="104">
        <f t="shared" si="0"/>
        <v>95</v>
      </c>
    </row>
    <row r="10" spans="1:10" ht="18.75" x14ac:dyDescent="0.3">
      <c r="C10" s="101">
        <v>5</v>
      </c>
      <c r="D10" s="102" t="s">
        <v>84</v>
      </c>
      <c r="E10" s="103" t="s">
        <v>188</v>
      </c>
      <c r="F10" s="95">
        <v>51</v>
      </c>
      <c r="G10" s="104">
        <f t="shared" si="0"/>
        <v>85</v>
      </c>
    </row>
    <row r="11" spans="1:10" ht="18.75" x14ac:dyDescent="0.3">
      <c r="C11" s="101">
        <v>6</v>
      </c>
      <c r="D11" s="102" t="s">
        <v>86</v>
      </c>
      <c r="E11" s="105" t="s">
        <v>87</v>
      </c>
      <c r="F11" s="95">
        <v>60</v>
      </c>
      <c r="G11" s="104">
        <f t="shared" si="0"/>
        <v>100</v>
      </c>
    </row>
    <row r="12" spans="1:10" ht="18.75" x14ac:dyDescent="0.3">
      <c r="C12" s="101">
        <v>7</v>
      </c>
      <c r="D12" s="102" t="s">
        <v>88</v>
      </c>
      <c r="E12" s="103" t="s">
        <v>89</v>
      </c>
      <c r="F12" s="95">
        <v>57</v>
      </c>
      <c r="G12" s="104">
        <f t="shared" si="0"/>
        <v>95</v>
      </c>
    </row>
    <row r="13" spans="1:10" ht="18.75" x14ac:dyDescent="0.3">
      <c r="C13" s="101">
        <v>8</v>
      </c>
      <c r="D13" s="102" t="s">
        <v>90</v>
      </c>
      <c r="E13" s="103" t="s">
        <v>189</v>
      </c>
      <c r="F13" s="95">
        <v>54</v>
      </c>
      <c r="G13" s="104">
        <f t="shared" si="0"/>
        <v>90</v>
      </c>
    </row>
    <row r="14" spans="1:10" ht="37.5" x14ac:dyDescent="0.3">
      <c r="C14" s="101">
        <v>9</v>
      </c>
      <c r="D14" s="102" t="s">
        <v>92</v>
      </c>
      <c r="E14" s="103" t="s">
        <v>190</v>
      </c>
      <c r="F14" s="95">
        <v>60</v>
      </c>
      <c r="G14" s="104">
        <f t="shared" si="0"/>
        <v>100</v>
      </c>
    </row>
    <row r="15" spans="1:10" ht="37.5" x14ac:dyDescent="0.3">
      <c r="C15" s="101">
        <v>10</v>
      </c>
      <c r="D15" s="102" t="s">
        <v>94</v>
      </c>
      <c r="E15" s="103" t="s">
        <v>95</v>
      </c>
      <c r="F15" s="95">
        <v>60</v>
      </c>
      <c r="G15" s="104">
        <f t="shared" si="0"/>
        <v>100</v>
      </c>
    </row>
    <row r="16" spans="1:10" ht="18.75" x14ac:dyDescent="0.3">
      <c r="C16" s="101">
        <v>11</v>
      </c>
      <c r="D16" s="102" t="s">
        <v>96</v>
      </c>
      <c r="E16" s="103" t="s">
        <v>191</v>
      </c>
      <c r="F16" s="95">
        <v>57</v>
      </c>
      <c r="G16" s="104">
        <f t="shared" si="0"/>
        <v>95</v>
      </c>
    </row>
    <row r="17" spans="3:7" ht="40.5" customHeight="1" thickBot="1" x14ac:dyDescent="0.35">
      <c r="C17" s="106">
        <v>12</v>
      </c>
      <c r="D17" s="107" t="s">
        <v>98</v>
      </c>
      <c r="E17" s="108" t="s">
        <v>204</v>
      </c>
      <c r="F17" s="109">
        <v>54</v>
      </c>
      <c r="G17" s="110">
        <f t="shared" si="0"/>
        <v>90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I20" sqref="I20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1.7109375" customWidth="1"/>
    <col min="5" max="5" width="12.7109375" customWidth="1"/>
  </cols>
  <sheetData>
    <row r="1" spans="1:5" ht="21" x14ac:dyDescent="0.25">
      <c r="A1" s="142" t="s">
        <v>175</v>
      </c>
      <c r="B1" s="142"/>
      <c r="C1" s="142"/>
      <c r="D1" s="142"/>
      <c r="E1" s="142"/>
    </row>
    <row r="2" spans="1:5" ht="19.5" customHeight="1" x14ac:dyDescent="0.25">
      <c r="A2" s="143" t="s">
        <v>230</v>
      </c>
      <c r="B2" s="143"/>
      <c r="C2" s="143"/>
      <c r="D2" s="143"/>
      <c r="E2" s="143"/>
    </row>
    <row r="3" spans="1:5" ht="20.25" customHeight="1" x14ac:dyDescent="0.25">
      <c r="A3" s="144" t="s">
        <v>231</v>
      </c>
      <c r="B3" s="144"/>
      <c r="C3" s="144"/>
      <c r="D3" s="144"/>
      <c r="E3" s="144"/>
    </row>
    <row r="4" spans="1:5" ht="17.25" customHeight="1" thickBot="1" x14ac:dyDescent="0.3">
      <c r="A4" s="165" t="s">
        <v>232</v>
      </c>
      <c r="B4" s="165"/>
      <c r="C4" s="165"/>
      <c r="D4" s="165"/>
      <c r="E4" s="165"/>
    </row>
    <row r="5" spans="1:5" ht="21.75" customHeight="1" thickBot="1" x14ac:dyDescent="0.3">
      <c r="A5" s="166" t="s">
        <v>233</v>
      </c>
      <c r="B5" s="166"/>
      <c r="C5" s="166"/>
      <c r="D5" s="166"/>
      <c r="E5" s="166"/>
    </row>
    <row r="6" spans="1:5" ht="15" customHeight="1" x14ac:dyDescent="0.25">
      <c r="A6" s="159" t="s">
        <v>178</v>
      </c>
      <c r="B6" s="160"/>
      <c r="C6" s="160"/>
      <c r="D6" s="161" t="s">
        <v>234</v>
      </c>
      <c r="E6" s="163" t="s">
        <v>226</v>
      </c>
    </row>
    <row r="7" spans="1:5" ht="20.25" customHeight="1" x14ac:dyDescent="0.25">
      <c r="A7" s="111" t="s">
        <v>179</v>
      </c>
      <c r="B7" s="79" t="s">
        <v>180</v>
      </c>
      <c r="C7" s="58" t="s">
        <v>181</v>
      </c>
      <c r="D7" s="162"/>
      <c r="E7" s="164"/>
    </row>
    <row r="8" spans="1:5" ht="18" customHeight="1" x14ac:dyDescent="0.25">
      <c r="A8" s="61">
        <v>1</v>
      </c>
      <c r="B8" s="81" t="s">
        <v>0</v>
      </c>
      <c r="C8" s="62" t="s">
        <v>1</v>
      </c>
      <c r="D8" s="112">
        <v>8</v>
      </c>
      <c r="E8" s="113">
        <f>D8*100/10</f>
        <v>80</v>
      </c>
    </row>
    <row r="9" spans="1:5" ht="18" customHeight="1" x14ac:dyDescent="0.25">
      <c r="A9" s="61">
        <v>2</v>
      </c>
      <c r="B9" s="83" t="s">
        <v>2</v>
      </c>
      <c r="C9" s="64" t="s">
        <v>3</v>
      </c>
      <c r="D9" s="112">
        <v>10</v>
      </c>
      <c r="E9" s="113">
        <f t="shared" ref="E9:E72" si="0">D9*100/10</f>
        <v>100</v>
      </c>
    </row>
    <row r="10" spans="1:5" ht="18" customHeight="1" x14ac:dyDescent="0.25">
      <c r="A10" s="61">
        <v>3</v>
      </c>
      <c r="B10" s="83" t="s">
        <v>4</v>
      </c>
      <c r="C10" s="62" t="s">
        <v>5</v>
      </c>
      <c r="D10" s="112">
        <v>10</v>
      </c>
      <c r="E10" s="113">
        <f t="shared" si="0"/>
        <v>100</v>
      </c>
    </row>
    <row r="11" spans="1:5" ht="18" customHeight="1" x14ac:dyDescent="0.25">
      <c r="A11" s="61">
        <v>4</v>
      </c>
      <c r="B11" s="83" t="s">
        <v>6</v>
      </c>
      <c r="C11" s="62" t="s">
        <v>7</v>
      </c>
      <c r="D11" s="112">
        <v>8</v>
      </c>
      <c r="E11" s="113">
        <f t="shared" si="0"/>
        <v>80</v>
      </c>
    </row>
    <row r="12" spans="1:5" ht="18" customHeight="1" x14ac:dyDescent="0.25">
      <c r="A12" s="61">
        <v>5</v>
      </c>
      <c r="B12" s="83" t="s">
        <v>8</v>
      </c>
      <c r="C12" s="62" t="s">
        <v>9</v>
      </c>
      <c r="D12" s="112">
        <v>10</v>
      </c>
      <c r="E12" s="113">
        <f t="shared" si="0"/>
        <v>100</v>
      </c>
    </row>
    <row r="13" spans="1:5" ht="18" customHeight="1" x14ac:dyDescent="0.25">
      <c r="A13" s="61">
        <v>6</v>
      </c>
      <c r="B13" s="83" t="s">
        <v>10</v>
      </c>
      <c r="C13" s="62" t="s">
        <v>11</v>
      </c>
      <c r="D13" s="112">
        <v>9</v>
      </c>
      <c r="E13" s="113">
        <f t="shared" si="0"/>
        <v>90</v>
      </c>
    </row>
    <row r="14" spans="1:5" ht="18" customHeight="1" x14ac:dyDescent="0.25">
      <c r="A14" s="61">
        <v>7</v>
      </c>
      <c r="B14" s="83" t="s">
        <v>12</v>
      </c>
      <c r="C14" s="62" t="s">
        <v>13</v>
      </c>
      <c r="D14" s="112">
        <v>10</v>
      </c>
      <c r="E14" s="113">
        <f t="shared" si="0"/>
        <v>100</v>
      </c>
    </row>
    <row r="15" spans="1:5" ht="18" customHeight="1" x14ac:dyDescent="0.25">
      <c r="A15" s="61">
        <v>8</v>
      </c>
      <c r="B15" s="83" t="s">
        <v>14</v>
      </c>
      <c r="C15" s="65" t="s">
        <v>15</v>
      </c>
      <c r="D15" s="112">
        <v>9</v>
      </c>
      <c r="E15" s="113">
        <f t="shared" si="0"/>
        <v>90</v>
      </c>
    </row>
    <row r="16" spans="1:5" ht="18" customHeight="1" x14ac:dyDescent="0.25">
      <c r="A16" s="61">
        <v>9</v>
      </c>
      <c r="B16" s="83" t="s">
        <v>16</v>
      </c>
      <c r="C16" s="66" t="s">
        <v>17</v>
      </c>
      <c r="D16" s="112">
        <v>10</v>
      </c>
      <c r="E16" s="113">
        <f t="shared" si="0"/>
        <v>100</v>
      </c>
    </row>
    <row r="17" spans="1:5" ht="18" customHeight="1" x14ac:dyDescent="0.25">
      <c r="A17" s="61">
        <v>10</v>
      </c>
      <c r="B17" s="83" t="s">
        <v>18</v>
      </c>
      <c r="C17" s="62" t="s">
        <v>19</v>
      </c>
      <c r="D17" s="112">
        <v>9</v>
      </c>
      <c r="E17" s="113">
        <f t="shared" si="0"/>
        <v>90</v>
      </c>
    </row>
    <row r="18" spans="1:5" ht="18" customHeight="1" x14ac:dyDescent="0.25">
      <c r="A18" s="61">
        <v>11</v>
      </c>
      <c r="B18" s="83" t="s">
        <v>20</v>
      </c>
      <c r="C18" s="62" t="s">
        <v>21</v>
      </c>
      <c r="D18" s="112">
        <v>10</v>
      </c>
      <c r="E18" s="113">
        <f t="shared" si="0"/>
        <v>100</v>
      </c>
    </row>
    <row r="19" spans="1:5" ht="18" customHeight="1" x14ac:dyDescent="0.25">
      <c r="A19" s="61">
        <v>12</v>
      </c>
      <c r="B19" s="83" t="s">
        <v>22</v>
      </c>
      <c r="C19" s="62" t="s">
        <v>23</v>
      </c>
      <c r="D19" s="112">
        <v>10</v>
      </c>
      <c r="E19" s="113">
        <f t="shared" si="0"/>
        <v>100</v>
      </c>
    </row>
    <row r="20" spans="1:5" ht="18" customHeight="1" x14ac:dyDescent="0.25">
      <c r="A20" s="61">
        <v>13</v>
      </c>
      <c r="B20" s="83" t="s">
        <v>24</v>
      </c>
      <c r="C20" s="65" t="s">
        <v>172</v>
      </c>
      <c r="D20" s="112">
        <v>10</v>
      </c>
      <c r="E20" s="113">
        <f t="shared" si="0"/>
        <v>100</v>
      </c>
    </row>
    <row r="21" spans="1:5" ht="18" customHeight="1" x14ac:dyDescent="0.25">
      <c r="A21" s="61">
        <v>14</v>
      </c>
      <c r="B21" s="83" t="s">
        <v>26</v>
      </c>
      <c r="C21" s="65" t="s">
        <v>184</v>
      </c>
      <c r="D21" s="112">
        <v>9</v>
      </c>
      <c r="E21" s="113">
        <f t="shared" si="0"/>
        <v>90</v>
      </c>
    </row>
    <row r="22" spans="1:5" ht="18" customHeight="1" x14ac:dyDescent="0.25">
      <c r="A22" s="61">
        <v>15</v>
      </c>
      <c r="B22" s="83" t="s">
        <v>28</v>
      </c>
      <c r="C22" s="65" t="s">
        <v>29</v>
      </c>
      <c r="D22" s="112">
        <v>9</v>
      </c>
      <c r="E22" s="113">
        <f t="shared" si="0"/>
        <v>90</v>
      </c>
    </row>
    <row r="23" spans="1:5" ht="18" customHeight="1" x14ac:dyDescent="0.25">
      <c r="A23" s="61">
        <v>16</v>
      </c>
      <c r="B23" s="83" t="s">
        <v>30</v>
      </c>
      <c r="C23" s="65" t="s">
        <v>201</v>
      </c>
      <c r="D23" s="112">
        <v>2</v>
      </c>
      <c r="E23" s="113">
        <f t="shared" si="0"/>
        <v>20</v>
      </c>
    </row>
    <row r="24" spans="1:5" ht="18" customHeight="1" x14ac:dyDescent="0.25">
      <c r="A24" s="61">
        <v>17</v>
      </c>
      <c r="B24" s="83" t="s">
        <v>32</v>
      </c>
      <c r="C24" s="62" t="s">
        <v>33</v>
      </c>
      <c r="D24" s="112">
        <v>8</v>
      </c>
      <c r="E24" s="113">
        <f t="shared" si="0"/>
        <v>80</v>
      </c>
    </row>
    <row r="25" spans="1:5" ht="18" customHeight="1" x14ac:dyDescent="0.25">
      <c r="A25" s="61">
        <v>18</v>
      </c>
      <c r="B25" s="83" t="s">
        <v>34</v>
      </c>
      <c r="C25" s="62" t="s">
        <v>35</v>
      </c>
      <c r="D25" s="112">
        <v>10</v>
      </c>
      <c r="E25" s="113">
        <f t="shared" si="0"/>
        <v>100</v>
      </c>
    </row>
    <row r="26" spans="1:5" ht="18" customHeight="1" x14ac:dyDescent="0.25">
      <c r="A26" s="61">
        <v>19</v>
      </c>
      <c r="B26" s="83" t="s">
        <v>36</v>
      </c>
      <c r="C26" s="62" t="s">
        <v>37</v>
      </c>
      <c r="D26" s="112">
        <v>9</v>
      </c>
      <c r="E26" s="113">
        <f t="shared" si="0"/>
        <v>90</v>
      </c>
    </row>
    <row r="27" spans="1:5" ht="18" customHeight="1" x14ac:dyDescent="0.25">
      <c r="A27" s="61">
        <v>20</v>
      </c>
      <c r="B27" s="83" t="s">
        <v>38</v>
      </c>
      <c r="C27" s="68" t="s">
        <v>202</v>
      </c>
      <c r="D27" s="112">
        <v>10</v>
      </c>
      <c r="E27" s="113">
        <f t="shared" si="0"/>
        <v>100</v>
      </c>
    </row>
    <row r="28" spans="1:5" ht="18" customHeight="1" x14ac:dyDescent="0.25">
      <c r="A28" s="61">
        <v>21</v>
      </c>
      <c r="B28" s="83" t="s">
        <v>40</v>
      </c>
      <c r="C28" s="65" t="s">
        <v>41</v>
      </c>
      <c r="D28" s="112">
        <v>10</v>
      </c>
      <c r="E28" s="113">
        <f t="shared" si="0"/>
        <v>100</v>
      </c>
    </row>
    <row r="29" spans="1:5" ht="18" customHeight="1" x14ac:dyDescent="0.25">
      <c r="A29" s="61">
        <v>22</v>
      </c>
      <c r="B29" s="83" t="s">
        <v>42</v>
      </c>
      <c r="C29" s="65" t="s">
        <v>43</v>
      </c>
      <c r="D29" s="112">
        <v>8</v>
      </c>
      <c r="E29" s="113">
        <f t="shared" si="0"/>
        <v>80</v>
      </c>
    </row>
    <row r="30" spans="1:5" ht="18" customHeight="1" x14ac:dyDescent="0.25">
      <c r="A30" s="61">
        <v>23</v>
      </c>
      <c r="B30" s="83" t="s">
        <v>44</v>
      </c>
      <c r="C30" s="65" t="s">
        <v>45</v>
      </c>
      <c r="D30" s="112">
        <v>10</v>
      </c>
      <c r="E30" s="113">
        <f t="shared" si="0"/>
        <v>100</v>
      </c>
    </row>
    <row r="31" spans="1:5" ht="18" customHeight="1" x14ac:dyDescent="0.25">
      <c r="A31" s="61">
        <v>24</v>
      </c>
      <c r="B31" s="83" t="s">
        <v>46</v>
      </c>
      <c r="C31" s="62" t="s">
        <v>47</v>
      </c>
      <c r="D31" s="112">
        <v>8</v>
      </c>
      <c r="E31" s="113">
        <f t="shared" si="0"/>
        <v>80</v>
      </c>
    </row>
    <row r="32" spans="1:5" ht="18" customHeight="1" x14ac:dyDescent="0.25">
      <c r="A32" s="61">
        <v>25</v>
      </c>
      <c r="B32" s="83" t="s">
        <v>185</v>
      </c>
      <c r="C32" s="62" t="s">
        <v>49</v>
      </c>
      <c r="D32" s="112">
        <v>8</v>
      </c>
      <c r="E32" s="113">
        <f t="shared" si="0"/>
        <v>80</v>
      </c>
    </row>
    <row r="33" spans="1:5" ht="18" customHeight="1" x14ac:dyDescent="0.25">
      <c r="A33" s="61">
        <v>26</v>
      </c>
      <c r="B33" s="83" t="s">
        <v>50</v>
      </c>
      <c r="C33" s="65" t="s">
        <v>51</v>
      </c>
      <c r="D33" s="112">
        <v>10</v>
      </c>
      <c r="E33" s="113">
        <f t="shared" si="0"/>
        <v>100</v>
      </c>
    </row>
    <row r="34" spans="1:5" ht="18" customHeight="1" x14ac:dyDescent="0.25">
      <c r="A34" s="61">
        <v>27</v>
      </c>
      <c r="B34" s="83" t="s">
        <v>186</v>
      </c>
      <c r="C34" s="62" t="s">
        <v>53</v>
      </c>
      <c r="D34" s="112">
        <v>8</v>
      </c>
      <c r="E34" s="113">
        <f t="shared" si="0"/>
        <v>80</v>
      </c>
    </row>
    <row r="35" spans="1:5" ht="18" customHeight="1" x14ac:dyDescent="0.25">
      <c r="A35" s="61">
        <v>28</v>
      </c>
      <c r="B35" s="83" t="s">
        <v>54</v>
      </c>
      <c r="C35" s="62" t="s">
        <v>55</v>
      </c>
      <c r="D35" s="112">
        <v>9</v>
      </c>
      <c r="E35" s="113">
        <f t="shared" si="0"/>
        <v>90</v>
      </c>
    </row>
    <row r="36" spans="1:5" ht="18" customHeight="1" x14ac:dyDescent="0.25">
      <c r="A36" s="61">
        <v>29</v>
      </c>
      <c r="B36" s="83" t="s">
        <v>56</v>
      </c>
      <c r="C36" s="62" t="s">
        <v>57</v>
      </c>
      <c r="D36" s="112">
        <v>6</v>
      </c>
      <c r="E36" s="113">
        <f t="shared" si="0"/>
        <v>60</v>
      </c>
    </row>
    <row r="37" spans="1:5" ht="18" customHeight="1" x14ac:dyDescent="0.25">
      <c r="A37" s="61">
        <v>30</v>
      </c>
      <c r="B37" s="83" t="s">
        <v>58</v>
      </c>
      <c r="C37" s="62" t="s">
        <v>59</v>
      </c>
      <c r="D37" s="112">
        <v>10</v>
      </c>
      <c r="E37" s="113">
        <f t="shared" si="0"/>
        <v>100</v>
      </c>
    </row>
    <row r="38" spans="1:5" ht="18" customHeight="1" x14ac:dyDescent="0.25">
      <c r="A38" s="61">
        <v>31</v>
      </c>
      <c r="B38" s="83" t="s">
        <v>60</v>
      </c>
      <c r="C38" s="65" t="s">
        <v>61</v>
      </c>
      <c r="D38" s="112">
        <v>8</v>
      </c>
      <c r="E38" s="113">
        <f t="shared" si="0"/>
        <v>80</v>
      </c>
    </row>
    <row r="39" spans="1:5" ht="18" customHeight="1" x14ac:dyDescent="0.25">
      <c r="A39" s="61">
        <v>32</v>
      </c>
      <c r="B39" s="83" t="s">
        <v>62</v>
      </c>
      <c r="C39" s="65" t="s">
        <v>63</v>
      </c>
      <c r="D39" s="112">
        <v>8</v>
      </c>
      <c r="E39" s="113">
        <f t="shared" si="0"/>
        <v>80</v>
      </c>
    </row>
    <row r="40" spans="1:5" ht="18" customHeight="1" x14ac:dyDescent="0.25">
      <c r="A40" s="61">
        <v>33</v>
      </c>
      <c r="B40" s="83" t="s">
        <v>64</v>
      </c>
      <c r="C40" s="64" t="s">
        <v>65</v>
      </c>
      <c r="D40" s="112">
        <v>10</v>
      </c>
      <c r="E40" s="113">
        <f t="shared" si="0"/>
        <v>100</v>
      </c>
    </row>
    <row r="41" spans="1:5" ht="18" customHeight="1" x14ac:dyDescent="0.25">
      <c r="A41" s="61">
        <v>34</v>
      </c>
      <c r="B41" s="83" t="s">
        <v>66</v>
      </c>
      <c r="C41" s="65" t="s">
        <v>67</v>
      </c>
      <c r="D41" s="112">
        <v>8</v>
      </c>
      <c r="E41" s="113">
        <f t="shared" si="0"/>
        <v>80</v>
      </c>
    </row>
    <row r="42" spans="1:5" ht="18" customHeight="1" x14ac:dyDescent="0.25">
      <c r="A42" s="61">
        <v>35</v>
      </c>
      <c r="B42" s="83" t="s">
        <v>68</v>
      </c>
      <c r="C42" s="65" t="s">
        <v>69</v>
      </c>
      <c r="D42" s="112">
        <v>8</v>
      </c>
      <c r="E42" s="113">
        <f t="shared" si="0"/>
        <v>80</v>
      </c>
    </row>
    <row r="43" spans="1:5" ht="18" customHeight="1" x14ac:dyDescent="0.25">
      <c r="A43" s="61">
        <v>36</v>
      </c>
      <c r="B43" s="83" t="s">
        <v>70</v>
      </c>
      <c r="C43" s="65" t="s">
        <v>71</v>
      </c>
      <c r="D43" s="112">
        <v>6</v>
      </c>
      <c r="E43" s="113">
        <f t="shared" si="0"/>
        <v>60</v>
      </c>
    </row>
    <row r="44" spans="1:5" ht="18" customHeight="1" x14ac:dyDescent="0.25">
      <c r="A44" s="61">
        <v>37</v>
      </c>
      <c r="B44" s="83" t="s">
        <v>72</v>
      </c>
      <c r="C44" s="65" t="s">
        <v>73</v>
      </c>
      <c r="D44" s="112">
        <v>8</v>
      </c>
      <c r="E44" s="113">
        <f t="shared" si="0"/>
        <v>80</v>
      </c>
    </row>
    <row r="45" spans="1:5" ht="18" customHeight="1" x14ac:dyDescent="0.25">
      <c r="A45" s="61">
        <v>38</v>
      </c>
      <c r="B45" s="83" t="s">
        <v>74</v>
      </c>
      <c r="C45" s="65" t="s">
        <v>75</v>
      </c>
      <c r="D45" s="112">
        <v>10</v>
      </c>
      <c r="E45" s="113">
        <f t="shared" si="0"/>
        <v>100</v>
      </c>
    </row>
    <row r="46" spans="1:5" ht="18" customHeight="1" x14ac:dyDescent="0.25">
      <c r="A46" s="61">
        <v>39</v>
      </c>
      <c r="B46" s="83" t="s">
        <v>76</v>
      </c>
      <c r="C46" s="65" t="s">
        <v>77</v>
      </c>
      <c r="D46" s="112">
        <v>9</v>
      </c>
      <c r="E46" s="113">
        <f t="shared" si="0"/>
        <v>90</v>
      </c>
    </row>
    <row r="47" spans="1:5" ht="18" customHeight="1" x14ac:dyDescent="0.25">
      <c r="A47" s="61">
        <v>40</v>
      </c>
      <c r="B47" s="83" t="s">
        <v>78</v>
      </c>
      <c r="C47" s="65" t="s">
        <v>79</v>
      </c>
      <c r="D47" s="112">
        <v>10</v>
      </c>
      <c r="E47" s="113">
        <f t="shared" si="0"/>
        <v>100</v>
      </c>
    </row>
    <row r="48" spans="1:5" ht="18" customHeight="1" x14ac:dyDescent="0.25">
      <c r="A48" s="61">
        <v>41</v>
      </c>
      <c r="B48" s="83" t="s">
        <v>80</v>
      </c>
      <c r="C48" s="65" t="s">
        <v>203</v>
      </c>
      <c r="D48" s="112">
        <v>10</v>
      </c>
      <c r="E48" s="113">
        <f t="shared" si="0"/>
        <v>100</v>
      </c>
    </row>
    <row r="49" spans="1:5" ht="18" customHeight="1" x14ac:dyDescent="0.25">
      <c r="A49" s="61">
        <v>42</v>
      </c>
      <c r="B49" s="83" t="s">
        <v>82</v>
      </c>
      <c r="C49" s="65" t="s">
        <v>83</v>
      </c>
      <c r="D49" s="112">
        <v>8</v>
      </c>
      <c r="E49" s="113">
        <f t="shared" si="0"/>
        <v>80</v>
      </c>
    </row>
    <row r="50" spans="1:5" ht="18" customHeight="1" x14ac:dyDescent="0.25">
      <c r="A50" s="61">
        <v>43</v>
      </c>
      <c r="B50" s="83" t="s">
        <v>84</v>
      </c>
      <c r="C50" s="65" t="s">
        <v>188</v>
      </c>
      <c r="D50" s="112">
        <v>9</v>
      </c>
      <c r="E50" s="113">
        <f t="shared" si="0"/>
        <v>90</v>
      </c>
    </row>
    <row r="51" spans="1:5" ht="18" customHeight="1" x14ac:dyDescent="0.25">
      <c r="A51" s="61">
        <v>44</v>
      </c>
      <c r="B51" s="83" t="s">
        <v>86</v>
      </c>
      <c r="C51" s="62" t="s">
        <v>87</v>
      </c>
      <c r="D51" s="112">
        <v>10</v>
      </c>
      <c r="E51" s="113">
        <f t="shared" si="0"/>
        <v>100</v>
      </c>
    </row>
    <row r="52" spans="1:5" ht="18" customHeight="1" x14ac:dyDescent="0.25">
      <c r="A52" s="61">
        <v>45</v>
      </c>
      <c r="B52" s="83" t="s">
        <v>88</v>
      </c>
      <c r="C52" s="65" t="s">
        <v>89</v>
      </c>
      <c r="D52" s="112">
        <v>9</v>
      </c>
      <c r="E52" s="113">
        <f t="shared" si="0"/>
        <v>90</v>
      </c>
    </row>
    <row r="53" spans="1:5" ht="18" customHeight="1" x14ac:dyDescent="0.25">
      <c r="A53" s="61">
        <v>46</v>
      </c>
      <c r="B53" s="83" t="s">
        <v>90</v>
      </c>
      <c r="C53" s="65" t="s">
        <v>189</v>
      </c>
      <c r="D53" s="112">
        <v>8</v>
      </c>
      <c r="E53" s="113">
        <f t="shared" si="0"/>
        <v>80</v>
      </c>
    </row>
    <row r="54" spans="1:5" ht="18" customHeight="1" x14ac:dyDescent="0.25">
      <c r="A54" s="61">
        <v>47</v>
      </c>
      <c r="B54" s="83" t="s">
        <v>92</v>
      </c>
      <c r="C54" s="65" t="s">
        <v>190</v>
      </c>
      <c r="D54" s="112">
        <v>8</v>
      </c>
      <c r="E54" s="113">
        <f t="shared" si="0"/>
        <v>80</v>
      </c>
    </row>
    <row r="55" spans="1:5" ht="18" customHeight="1" x14ac:dyDescent="0.25">
      <c r="A55" s="61">
        <v>48</v>
      </c>
      <c r="B55" s="83" t="s">
        <v>94</v>
      </c>
      <c r="C55" s="65" t="s">
        <v>95</v>
      </c>
      <c r="D55" s="112">
        <v>8</v>
      </c>
      <c r="E55" s="113">
        <f t="shared" si="0"/>
        <v>80</v>
      </c>
    </row>
    <row r="56" spans="1:5" ht="18" customHeight="1" x14ac:dyDescent="0.25">
      <c r="A56" s="61">
        <v>49</v>
      </c>
      <c r="B56" s="83" t="s">
        <v>96</v>
      </c>
      <c r="C56" s="65" t="s">
        <v>191</v>
      </c>
      <c r="D56" s="112">
        <v>10</v>
      </c>
      <c r="E56" s="113">
        <f t="shared" si="0"/>
        <v>100</v>
      </c>
    </row>
    <row r="57" spans="1:5" ht="18" customHeight="1" x14ac:dyDescent="0.25">
      <c r="A57" s="61">
        <v>50</v>
      </c>
      <c r="B57" s="83" t="s">
        <v>98</v>
      </c>
      <c r="C57" s="65" t="s">
        <v>204</v>
      </c>
      <c r="D57" s="112">
        <v>8</v>
      </c>
      <c r="E57" s="113">
        <f t="shared" si="0"/>
        <v>80</v>
      </c>
    </row>
    <row r="58" spans="1:5" ht="18" customHeight="1" x14ac:dyDescent="0.25">
      <c r="A58" s="61">
        <v>51</v>
      </c>
      <c r="B58" s="83" t="s">
        <v>100</v>
      </c>
      <c r="C58" s="65" t="s">
        <v>192</v>
      </c>
      <c r="D58" s="112">
        <v>10</v>
      </c>
      <c r="E58" s="113">
        <f t="shared" si="0"/>
        <v>100</v>
      </c>
    </row>
    <row r="59" spans="1:5" ht="18" customHeight="1" x14ac:dyDescent="0.25">
      <c r="A59" s="61">
        <v>52</v>
      </c>
      <c r="B59" s="83" t="s">
        <v>102</v>
      </c>
      <c r="C59" s="65" t="s">
        <v>103</v>
      </c>
      <c r="D59" s="112">
        <v>10</v>
      </c>
      <c r="E59" s="113">
        <f t="shared" si="0"/>
        <v>100</v>
      </c>
    </row>
    <row r="60" spans="1:5" ht="18" customHeight="1" x14ac:dyDescent="0.25">
      <c r="A60" s="61">
        <v>53</v>
      </c>
      <c r="B60" s="83" t="s">
        <v>104</v>
      </c>
      <c r="C60" s="65" t="s">
        <v>105</v>
      </c>
      <c r="D60" s="112">
        <v>10</v>
      </c>
      <c r="E60" s="113">
        <f t="shared" si="0"/>
        <v>100</v>
      </c>
    </row>
    <row r="61" spans="1:5" ht="18" customHeight="1" x14ac:dyDescent="0.25">
      <c r="A61" s="61">
        <v>54</v>
      </c>
      <c r="B61" s="83" t="s">
        <v>106</v>
      </c>
      <c r="C61" s="65" t="s">
        <v>107</v>
      </c>
      <c r="D61" s="112">
        <v>7</v>
      </c>
      <c r="E61" s="113">
        <f t="shared" si="0"/>
        <v>70</v>
      </c>
    </row>
    <row r="62" spans="1:5" ht="18" customHeight="1" x14ac:dyDescent="0.25">
      <c r="A62" s="61">
        <v>55</v>
      </c>
      <c r="B62" s="83" t="s">
        <v>108</v>
      </c>
      <c r="C62" s="65" t="s">
        <v>109</v>
      </c>
      <c r="D62" s="112">
        <v>8</v>
      </c>
      <c r="E62" s="113">
        <f t="shared" si="0"/>
        <v>80</v>
      </c>
    </row>
    <row r="63" spans="1:5" ht="18" customHeight="1" x14ac:dyDescent="0.25">
      <c r="A63" s="61">
        <v>56</v>
      </c>
      <c r="B63" s="83" t="s">
        <v>110</v>
      </c>
      <c r="C63" s="65" t="s">
        <v>111</v>
      </c>
      <c r="D63" s="112">
        <v>8</v>
      </c>
      <c r="E63" s="113">
        <f t="shared" si="0"/>
        <v>80</v>
      </c>
    </row>
    <row r="64" spans="1:5" ht="18" customHeight="1" x14ac:dyDescent="0.25">
      <c r="A64" s="61">
        <v>57</v>
      </c>
      <c r="B64" s="83" t="s">
        <v>112</v>
      </c>
      <c r="C64" s="65" t="s">
        <v>113</v>
      </c>
      <c r="D64" s="112">
        <v>9</v>
      </c>
      <c r="E64" s="113">
        <f t="shared" si="0"/>
        <v>90</v>
      </c>
    </row>
    <row r="65" spans="1:5" ht="18" customHeight="1" x14ac:dyDescent="0.25">
      <c r="A65" s="61">
        <v>58</v>
      </c>
      <c r="B65" s="83" t="s">
        <v>114</v>
      </c>
      <c r="C65" s="65" t="s">
        <v>115</v>
      </c>
      <c r="D65" s="112">
        <v>8</v>
      </c>
      <c r="E65" s="113">
        <f t="shared" si="0"/>
        <v>80</v>
      </c>
    </row>
    <row r="66" spans="1:5" ht="18" customHeight="1" x14ac:dyDescent="0.25">
      <c r="A66" s="61">
        <v>59</v>
      </c>
      <c r="B66" s="83" t="s">
        <v>116</v>
      </c>
      <c r="C66" s="62" t="s">
        <v>117</v>
      </c>
      <c r="D66" s="112">
        <v>9</v>
      </c>
      <c r="E66" s="113">
        <f t="shared" si="0"/>
        <v>90</v>
      </c>
    </row>
    <row r="67" spans="1:5" ht="18" customHeight="1" x14ac:dyDescent="0.25">
      <c r="A67" s="61">
        <v>60</v>
      </c>
      <c r="B67" s="83" t="s">
        <v>118</v>
      </c>
      <c r="C67" s="62" t="s">
        <v>119</v>
      </c>
      <c r="D67" s="112">
        <v>8</v>
      </c>
      <c r="E67" s="113">
        <f t="shared" si="0"/>
        <v>80</v>
      </c>
    </row>
    <row r="68" spans="1:5" ht="18" customHeight="1" x14ac:dyDescent="0.25">
      <c r="A68" s="61">
        <v>61</v>
      </c>
      <c r="B68" s="83" t="s">
        <v>120</v>
      </c>
      <c r="C68" s="62" t="s">
        <v>121</v>
      </c>
      <c r="D68" s="112">
        <v>10</v>
      </c>
      <c r="E68" s="113">
        <f t="shared" si="0"/>
        <v>100</v>
      </c>
    </row>
    <row r="69" spans="1:5" ht="18" customHeight="1" x14ac:dyDescent="0.25">
      <c r="A69" s="61">
        <v>62</v>
      </c>
      <c r="B69" s="83" t="s">
        <v>122</v>
      </c>
      <c r="C69" s="65" t="s">
        <v>123</v>
      </c>
      <c r="D69" s="112">
        <v>8</v>
      </c>
      <c r="E69" s="113">
        <f t="shared" si="0"/>
        <v>80</v>
      </c>
    </row>
    <row r="70" spans="1:5" ht="18" customHeight="1" x14ac:dyDescent="0.25">
      <c r="A70" s="61">
        <v>63</v>
      </c>
      <c r="B70" s="83" t="s">
        <v>124</v>
      </c>
      <c r="C70" s="69" t="s">
        <v>125</v>
      </c>
      <c r="D70" s="112">
        <v>10</v>
      </c>
      <c r="E70" s="113">
        <f t="shared" si="0"/>
        <v>100</v>
      </c>
    </row>
    <row r="71" spans="1:5" ht="18" customHeight="1" x14ac:dyDescent="0.25">
      <c r="A71" s="61">
        <v>64</v>
      </c>
      <c r="B71" s="83" t="s">
        <v>126</v>
      </c>
      <c r="C71" s="65" t="s">
        <v>193</v>
      </c>
      <c r="D71" s="112">
        <v>10</v>
      </c>
      <c r="E71" s="113">
        <f t="shared" si="0"/>
        <v>100</v>
      </c>
    </row>
    <row r="72" spans="1:5" ht="18" customHeight="1" x14ac:dyDescent="0.25">
      <c r="A72" s="61">
        <v>65</v>
      </c>
      <c r="B72" s="83" t="s">
        <v>128</v>
      </c>
      <c r="C72" s="65" t="s">
        <v>129</v>
      </c>
      <c r="D72" s="112">
        <v>9</v>
      </c>
      <c r="E72" s="113">
        <f t="shared" si="0"/>
        <v>90</v>
      </c>
    </row>
    <row r="73" spans="1:5" ht="18" customHeight="1" x14ac:dyDescent="0.25">
      <c r="A73" s="61">
        <v>66</v>
      </c>
      <c r="B73" s="83" t="s">
        <v>130</v>
      </c>
      <c r="C73" s="65" t="s">
        <v>131</v>
      </c>
      <c r="D73" s="112">
        <v>10</v>
      </c>
      <c r="E73" s="113">
        <f t="shared" ref="E73:E83" si="1">D73*100/10</f>
        <v>100</v>
      </c>
    </row>
    <row r="74" spans="1:5" ht="18" customHeight="1" x14ac:dyDescent="0.25">
      <c r="A74" s="61">
        <v>67</v>
      </c>
      <c r="B74" s="83" t="s">
        <v>132</v>
      </c>
      <c r="C74" s="65" t="s">
        <v>194</v>
      </c>
      <c r="D74" s="112">
        <v>9</v>
      </c>
      <c r="E74" s="113">
        <f t="shared" si="1"/>
        <v>90</v>
      </c>
    </row>
    <row r="75" spans="1:5" ht="18" customHeight="1" x14ac:dyDescent="0.25">
      <c r="A75" s="61">
        <v>68</v>
      </c>
      <c r="B75" s="83" t="s">
        <v>134</v>
      </c>
      <c r="C75" s="65" t="s">
        <v>195</v>
      </c>
      <c r="D75" s="112">
        <v>9</v>
      </c>
      <c r="E75" s="113">
        <f t="shared" si="1"/>
        <v>90</v>
      </c>
    </row>
    <row r="76" spans="1:5" ht="18" customHeight="1" x14ac:dyDescent="0.25">
      <c r="A76" s="61">
        <v>69</v>
      </c>
      <c r="B76" s="83" t="s">
        <v>136</v>
      </c>
      <c r="C76" s="65" t="s">
        <v>196</v>
      </c>
      <c r="D76" s="112">
        <v>9</v>
      </c>
      <c r="E76" s="113">
        <f t="shared" si="1"/>
        <v>90</v>
      </c>
    </row>
    <row r="77" spans="1:5" ht="18" customHeight="1" x14ac:dyDescent="0.25">
      <c r="A77" s="61">
        <v>70</v>
      </c>
      <c r="B77" s="83" t="s">
        <v>138</v>
      </c>
      <c r="C77" s="68" t="s">
        <v>139</v>
      </c>
      <c r="D77" s="112">
        <v>9</v>
      </c>
      <c r="E77" s="113">
        <f t="shared" si="1"/>
        <v>90</v>
      </c>
    </row>
    <row r="78" spans="1:5" ht="18" customHeight="1" x14ac:dyDescent="0.25">
      <c r="A78" s="61">
        <v>71</v>
      </c>
      <c r="B78" s="83" t="s">
        <v>140</v>
      </c>
      <c r="C78" s="65" t="s">
        <v>197</v>
      </c>
      <c r="D78" s="112">
        <v>10</v>
      </c>
      <c r="E78" s="113">
        <f t="shared" si="1"/>
        <v>100</v>
      </c>
    </row>
    <row r="79" spans="1:5" ht="18" customHeight="1" x14ac:dyDescent="0.25">
      <c r="A79" s="61">
        <v>72</v>
      </c>
      <c r="B79" s="83" t="s">
        <v>142</v>
      </c>
      <c r="C79" s="65" t="s">
        <v>143</v>
      </c>
      <c r="D79" s="112">
        <v>8</v>
      </c>
      <c r="E79" s="113">
        <f t="shared" si="1"/>
        <v>80</v>
      </c>
    </row>
    <row r="80" spans="1:5" ht="18" customHeight="1" x14ac:dyDescent="0.25">
      <c r="A80" s="61">
        <v>73</v>
      </c>
      <c r="B80" s="83" t="s">
        <v>144</v>
      </c>
      <c r="C80" s="62" t="s">
        <v>145</v>
      </c>
      <c r="D80" s="112">
        <v>10</v>
      </c>
      <c r="E80" s="113">
        <f t="shared" si="1"/>
        <v>100</v>
      </c>
    </row>
    <row r="81" spans="1:5" ht="18" customHeight="1" x14ac:dyDescent="0.25">
      <c r="A81" s="61">
        <v>74</v>
      </c>
      <c r="B81" s="83" t="s">
        <v>146</v>
      </c>
      <c r="C81" s="65" t="s">
        <v>205</v>
      </c>
      <c r="D81" s="112">
        <v>9</v>
      </c>
      <c r="E81" s="113">
        <f t="shared" si="1"/>
        <v>90</v>
      </c>
    </row>
    <row r="82" spans="1:5" ht="18" customHeight="1" x14ac:dyDescent="0.25">
      <c r="A82" s="61">
        <v>75</v>
      </c>
      <c r="B82" s="83" t="s">
        <v>52</v>
      </c>
      <c r="C82" s="69" t="s">
        <v>148</v>
      </c>
      <c r="D82" s="112">
        <v>7</v>
      </c>
      <c r="E82" s="113">
        <f t="shared" si="1"/>
        <v>70</v>
      </c>
    </row>
    <row r="83" spans="1:5" ht="18" customHeight="1" thickBot="1" x14ac:dyDescent="0.3">
      <c r="A83" s="114">
        <v>76</v>
      </c>
      <c r="B83" s="115" t="s">
        <v>149</v>
      </c>
      <c r="C83" s="116" t="s">
        <v>150</v>
      </c>
      <c r="D83" s="117">
        <v>10</v>
      </c>
      <c r="E83" s="118">
        <f t="shared" si="1"/>
        <v>100</v>
      </c>
    </row>
  </sheetData>
  <mergeCells count="8">
    <mergeCell ref="A6:C6"/>
    <mergeCell ref="D6:D7"/>
    <mergeCell ref="E6:E7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2" max="2" width="3.28515625" style="86" customWidth="1"/>
    <col min="3" max="3" width="6.7109375" style="86" customWidth="1"/>
    <col min="4" max="4" width="8" style="86" customWidth="1"/>
    <col min="5" max="5" width="33.85546875" style="86" customWidth="1"/>
    <col min="6" max="6" width="14.140625" style="86" customWidth="1"/>
    <col min="7" max="7" width="11.85546875" style="86" customWidth="1"/>
    <col min="8" max="8" width="6.28515625" style="86" customWidth="1"/>
    <col min="9" max="9" width="9.85546875" style="86" customWidth="1"/>
    <col min="10" max="1023" width="9.140625" style="86" customWidth="1"/>
    <col min="1024" max="1024" width="9.140625" customWidth="1"/>
  </cols>
  <sheetData>
    <row r="1" spans="1:10" ht="18.75" x14ac:dyDescent="0.3">
      <c r="A1" s="154" t="s">
        <v>235</v>
      </c>
      <c r="B1" s="154"/>
      <c r="C1" s="154"/>
      <c r="D1" s="154"/>
      <c r="E1" s="154"/>
      <c r="F1" s="154"/>
      <c r="G1" s="154"/>
      <c r="H1" s="154"/>
      <c r="I1" s="84"/>
      <c r="J1" s="85"/>
    </row>
    <row r="2" spans="1:10" ht="18.75" x14ac:dyDescent="0.3">
      <c r="A2" s="154" t="s">
        <v>228</v>
      </c>
      <c r="B2" s="154"/>
      <c r="C2" s="154"/>
      <c r="D2" s="154"/>
      <c r="E2" s="154"/>
      <c r="F2" s="154"/>
      <c r="G2" s="154"/>
      <c r="H2" s="154"/>
      <c r="I2" s="87"/>
      <c r="J2" s="85"/>
    </row>
    <row r="3" spans="1:10" ht="21" x14ac:dyDescent="0.35">
      <c r="C3" s="88"/>
      <c r="D3" s="89"/>
      <c r="E3" s="89"/>
      <c r="F3" s="89"/>
      <c r="G3" s="89"/>
    </row>
    <row r="4" spans="1:10" x14ac:dyDescent="0.25">
      <c r="C4" s="155" t="s">
        <v>222</v>
      </c>
      <c r="D4" s="155" t="s">
        <v>223</v>
      </c>
      <c r="E4" s="155" t="s">
        <v>162</v>
      </c>
      <c r="F4" s="155" t="s">
        <v>224</v>
      </c>
      <c r="G4" s="155"/>
    </row>
    <row r="5" spans="1:10" ht="28.5" x14ac:dyDescent="0.25">
      <c r="C5" s="155"/>
      <c r="D5" s="155"/>
      <c r="E5" s="155"/>
      <c r="F5" s="90" t="s">
        <v>236</v>
      </c>
      <c r="G5" s="91" t="s">
        <v>226</v>
      </c>
    </row>
    <row r="6" spans="1:10" ht="18.75" x14ac:dyDescent="0.25">
      <c r="C6" s="92">
        <v>1</v>
      </c>
      <c r="D6" s="93" t="s">
        <v>100</v>
      </c>
      <c r="E6" s="94" t="s">
        <v>192</v>
      </c>
      <c r="F6" s="95">
        <v>54</v>
      </c>
      <c r="G6" s="98">
        <f t="shared" ref="G6:G18" si="0">F6*100/60</f>
        <v>90</v>
      </c>
    </row>
    <row r="7" spans="1:10" ht="18.75" x14ac:dyDescent="0.25">
      <c r="C7" s="92">
        <v>2</v>
      </c>
      <c r="D7" s="93" t="s">
        <v>102</v>
      </c>
      <c r="E7" s="94" t="s">
        <v>103</v>
      </c>
      <c r="F7" s="95">
        <v>57</v>
      </c>
      <c r="G7" s="98">
        <f t="shared" si="0"/>
        <v>95</v>
      </c>
    </row>
    <row r="8" spans="1:10" ht="18.75" x14ac:dyDescent="0.25">
      <c r="C8" s="92">
        <v>3</v>
      </c>
      <c r="D8" s="93" t="s">
        <v>104</v>
      </c>
      <c r="E8" s="94" t="s">
        <v>105</v>
      </c>
      <c r="F8" s="95">
        <v>48</v>
      </c>
      <c r="G8" s="98">
        <f t="shared" si="0"/>
        <v>80</v>
      </c>
    </row>
    <row r="9" spans="1:10" ht="18.75" x14ac:dyDescent="0.25">
      <c r="C9" s="92">
        <v>4</v>
      </c>
      <c r="D9" s="93" t="s">
        <v>106</v>
      </c>
      <c r="E9" s="94" t="s">
        <v>107</v>
      </c>
      <c r="F9" s="95">
        <v>45</v>
      </c>
      <c r="G9" s="98">
        <f t="shared" si="0"/>
        <v>75</v>
      </c>
    </row>
    <row r="10" spans="1:10" ht="18.75" x14ac:dyDescent="0.25">
      <c r="C10" s="92">
        <v>5</v>
      </c>
      <c r="D10" s="93" t="s">
        <v>108</v>
      </c>
      <c r="E10" s="94" t="s">
        <v>109</v>
      </c>
      <c r="F10" s="95">
        <v>54</v>
      </c>
      <c r="G10" s="98">
        <f t="shared" si="0"/>
        <v>90</v>
      </c>
    </row>
    <row r="11" spans="1:10" ht="18.75" x14ac:dyDescent="0.25">
      <c r="C11" s="92">
        <v>6</v>
      </c>
      <c r="D11" s="93" t="s">
        <v>110</v>
      </c>
      <c r="E11" s="94" t="s">
        <v>111</v>
      </c>
      <c r="F11" s="95">
        <v>57</v>
      </c>
      <c r="G11" s="98">
        <f t="shared" si="0"/>
        <v>95</v>
      </c>
    </row>
    <row r="12" spans="1:10" ht="18.75" x14ac:dyDescent="0.25">
      <c r="C12" s="92">
        <v>7</v>
      </c>
      <c r="D12" s="93" t="s">
        <v>112</v>
      </c>
      <c r="E12" s="94" t="s">
        <v>113</v>
      </c>
      <c r="F12" s="95">
        <v>57</v>
      </c>
      <c r="G12" s="98">
        <f t="shared" si="0"/>
        <v>95</v>
      </c>
    </row>
    <row r="13" spans="1:10" ht="18.75" x14ac:dyDescent="0.25">
      <c r="C13" s="92">
        <v>8</v>
      </c>
      <c r="D13" s="93" t="s">
        <v>114</v>
      </c>
      <c r="E13" s="94" t="s">
        <v>115</v>
      </c>
      <c r="F13" s="95">
        <v>54</v>
      </c>
      <c r="G13" s="98">
        <f t="shared" si="0"/>
        <v>90</v>
      </c>
    </row>
    <row r="14" spans="1:10" ht="18.75" x14ac:dyDescent="0.25">
      <c r="C14" s="92">
        <v>9</v>
      </c>
      <c r="D14" s="93" t="s">
        <v>116</v>
      </c>
      <c r="E14" s="97" t="s">
        <v>117</v>
      </c>
      <c r="F14" s="95">
        <v>45</v>
      </c>
      <c r="G14" s="98">
        <f t="shared" si="0"/>
        <v>75</v>
      </c>
    </row>
    <row r="15" spans="1:10" ht="18.75" x14ac:dyDescent="0.25">
      <c r="C15" s="92">
        <v>10</v>
      </c>
      <c r="D15" s="93" t="s">
        <v>118</v>
      </c>
      <c r="E15" s="97" t="s">
        <v>119</v>
      </c>
      <c r="F15" s="95">
        <v>51</v>
      </c>
      <c r="G15" s="98">
        <f t="shared" si="0"/>
        <v>85</v>
      </c>
    </row>
    <row r="16" spans="1:10" ht="18.75" x14ac:dyDescent="0.25">
      <c r="C16" s="92">
        <v>11</v>
      </c>
      <c r="D16" s="93" t="s">
        <v>120</v>
      </c>
      <c r="E16" s="97" t="s">
        <v>121</v>
      </c>
      <c r="F16" s="95">
        <v>51</v>
      </c>
      <c r="G16" s="98">
        <f t="shared" si="0"/>
        <v>85</v>
      </c>
    </row>
    <row r="17" spans="3:7" ht="18.75" x14ac:dyDescent="0.25">
      <c r="C17" s="92">
        <v>12</v>
      </c>
      <c r="D17" s="93" t="s">
        <v>122</v>
      </c>
      <c r="E17" s="94" t="s">
        <v>123</v>
      </c>
      <c r="F17" s="95">
        <v>51</v>
      </c>
      <c r="G17" s="98">
        <f t="shared" si="0"/>
        <v>85</v>
      </c>
    </row>
    <row r="18" spans="3:7" ht="18.75" x14ac:dyDescent="0.25">
      <c r="C18" s="92">
        <v>13</v>
      </c>
      <c r="D18" s="93" t="s">
        <v>124</v>
      </c>
      <c r="E18" s="119" t="s">
        <v>125</v>
      </c>
      <c r="F18" s="95">
        <v>57</v>
      </c>
      <c r="G18" s="98">
        <f t="shared" si="0"/>
        <v>95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I18" sqref="I18"/>
    </sheetView>
  </sheetViews>
  <sheetFormatPr defaultRowHeight="15" x14ac:dyDescent="0.25"/>
  <cols>
    <col min="3" max="3" width="30.7109375" customWidth="1"/>
    <col min="4" max="4" width="17.140625" customWidth="1"/>
    <col min="5" max="5" width="22.28515625" customWidth="1"/>
  </cols>
  <sheetData>
    <row r="1" spans="1:11" ht="21" x14ac:dyDescent="0.25">
      <c r="A1" s="142" t="s">
        <v>175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8.75" x14ac:dyDescent="0.25">
      <c r="A2" s="143" t="s">
        <v>237</v>
      </c>
      <c r="B2" s="143"/>
      <c r="C2" s="143"/>
      <c r="D2" s="143"/>
      <c r="E2" s="143"/>
      <c r="F2" s="143"/>
      <c r="G2" s="143"/>
      <c r="H2" s="143"/>
      <c r="I2" s="143"/>
    </row>
    <row r="3" spans="1:11" ht="18.75" x14ac:dyDescent="0.25">
      <c r="A3" s="144" t="s">
        <v>238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.75" x14ac:dyDescent="0.25">
      <c r="A4" s="167" t="s">
        <v>239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1" ht="15.75" thickBot="1" x14ac:dyDescent="0.3"/>
    <row r="6" spans="1:11" ht="15.75" x14ac:dyDescent="0.25">
      <c r="A6" s="138" t="s">
        <v>178</v>
      </c>
      <c r="B6" s="139"/>
      <c r="C6" s="140"/>
      <c r="D6" s="146" t="s">
        <v>240</v>
      </c>
      <c r="E6" s="146"/>
    </row>
    <row r="7" spans="1:11" x14ac:dyDescent="0.25">
      <c r="A7" s="57" t="s">
        <v>179</v>
      </c>
      <c r="B7" s="79" t="s">
        <v>180</v>
      </c>
      <c r="C7" s="58" t="s">
        <v>181</v>
      </c>
      <c r="D7" s="59" t="s">
        <v>241</v>
      </c>
      <c r="E7" s="60" t="s">
        <v>242</v>
      </c>
    </row>
    <row r="8" spans="1:11" ht="15.75" x14ac:dyDescent="0.25">
      <c r="A8" s="61">
        <v>1</v>
      </c>
      <c r="B8" s="81"/>
      <c r="C8" s="65" t="s">
        <v>243</v>
      </c>
      <c r="D8" s="63">
        <v>21</v>
      </c>
      <c r="E8" s="63">
        <f>D8*100/27</f>
        <v>77.777777777777771</v>
      </c>
    </row>
    <row r="9" spans="1:11" ht="15.75" x14ac:dyDescent="0.25">
      <c r="A9" s="61">
        <v>2</v>
      </c>
      <c r="B9" s="83"/>
      <c r="C9" s="65" t="s">
        <v>103</v>
      </c>
      <c r="D9" s="63">
        <v>18</v>
      </c>
      <c r="E9" s="63">
        <f t="shared" ref="E9:E20" si="0">D9*100/27</f>
        <v>66.666666666666671</v>
      </c>
    </row>
    <row r="10" spans="1:11" ht="15.75" x14ac:dyDescent="0.25">
      <c r="A10" s="61">
        <v>3</v>
      </c>
      <c r="B10" s="83"/>
      <c r="C10" s="65" t="s">
        <v>105</v>
      </c>
      <c r="D10" s="63">
        <v>21</v>
      </c>
      <c r="E10" s="63">
        <f t="shared" si="0"/>
        <v>77.777777777777771</v>
      </c>
    </row>
    <row r="11" spans="1:11" ht="15.75" x14ac:dyDescent="0.25">
      <c r="A11" s="61">
        <v>4</v>
      </c>
      <c r="B11" s="83"/>
      <c r="C11" s="65" t="s">
        <v>107</v>
      </c>
      <c r="D11" s="63">
        <v>24</v>
      </c>
      <c r="E11" s="63">
        <f t="shared" si="0"/>
        <v>88.888888888888886</v>
      </c>
    </row>
    <row r="12" spans="1:11" ht="15.75" x14ac:dyDescent="0.25">
      <c r="A12" s="61">
        <v>5</v>
      </c>
      <c r="B12" s="83"/>
      <c r="C12" s="65" t="s">
        <v>109</v>
      </c>
      <c r="D12" s="63">
        <v>24</v>
      </c>
      <c r="E12" s="63">
        <f t="shared" si="0"/>
        <v>88.888888888888886</v>
      </c>
    </row>
    <row r="13" spans="1:11" ht="15.75" x14ac:dyDescent="0.25">
      <c r="A13" s="61">
        <v>6</v>
      </c>
      <c r="B13" s="83"/>
      <c r="C13" s="62" t="s">
        <v>111</v>
      </c>
      <c r="D13" s="63">
        <v>24</v>
      </c>
      <c r="E13" s="63">
        <f t="shared" si="0"/>
        <v>88.888888888888886</v>
      </c>
    </row>
    <row r="14" spans="1:11" ht="15.75" x14ac:dyDescent="0.25">
      <c r="A14" s="61">
        <v>7</v>
      </c>
      <c r="B14" s="83"/>
      <c r="C14" s="65" t="s">
        <v>244</v>
      </c>
      <c r="D14" s="63">
        <v>21</v>
      </c>
      <c r="E14" s="63">
        <f t="shared" si="0"/>
        <v>77.777777777777771</v>
      </c>
    </row>
    <row r="15" spans="1:11" ht="31.5" customHeight="1" x14ac:dyDescent="0.25">
      <c r="A15" s="61">
        <v>8</v>
      </c>
      <c r="B15" s="83"/>
      <c r="C15" s="65" t="s">
        <v>115</v>
      </c>
      <c r="D15" s="63">
        <v>24</v>
      </c>
      <c r="E15" s="63">
        <f t="shared" si="0"/>
        <v>88.888888888888886</v>
      </c>
    </row>
    <row r="16" spans="1:11" ht="15.75" x14ac:dyDescent="0.25">
      <c r="A16" s="61">
        <v>9</v>
      </c>
      <c r="B16" s="83"/>
      <c r="C16" s="65" t="s">
        <v>117</v>
      </c>
      <c r="D16" s="63">
        <v>21</v>
      </c>
      <c r="E16" s="63">
        <f t="shared" si="0"/>
        <v>77.777777777777771</v>
      </c>
    </row>
    <row r="17" spans="1:5" ht="15.75" x14ac:dyDescent="0.25">
      <c r="A17" s="61">
        <v>10</v>
      </c>
      <c r="B17" s="83"/>
      <c r="C17" s="65" t="s">
        <v>119</v>
      </c>
      <c r="D17" s="63">
        <v>24</v>
      </c>
      <c r="E17" s="63">
        <f t="shared" si="0"/>
        <v>88.888888888888886</v>
      </c>
    </row>
    <row r="18" spans="1:5" ht="15.75" x14ac:dyDescent="0.25">
      <c r="A18" s="61">
        <v>11</v>
      </c>
      <c r="B18" s="83"/>
      <c r="C18" s="65" t="s">
        <v>121</v>
      </c>
      <c r="D18" s="63">
        <v>24</v>
      </c>
      <c r="E18" s="63">
        <f t="shared" si="0"/>
        <v>88.888888888888886</v>
      </c>
    </row>
    <row r="19" spans="1:5" ht="15.75" x14ac:dyDescent="0.25">
      <c r="A19" s="61">
        <v>12</v>
      </c>
      <c r="B19" s="83"/>
      <c r="C19" s="65" t="s">
        <v>245</v>
      </c>
      <c r="D19" s="63">
        <v>24</v>
      </c>
      <c r="E19" s="63">
        <f t="shared" si="0"/>
        <v>88.888888888888886</v>
      </c>
    </row>
    <row r="20" spans="1:5" ht="15.75" x14ac:dyDescent="0.25">
      <c r="A20" s="61">
        <v>13</v>
      </c>
      <c r="B20" s="83"/>
      <c r="C20" s="65" t="s">
        <v>125</v>
      </c>
      <c r="D20" s="63">
        <v>24</v>
      </c>
      <c r="E20" s="63">
        <f t="shared" si="0"/>
        <v>88.888888888888886</v>
      </c>
    </row>
    <row r="21" spans="1:5" ht="15.75" x14ac:dyDescent="0.25">
      <c r="A21" s="61"/>
      <c r="B21" s="83"/>
      <c r="C21" s="65"/>
      <c r="D21" s="63"/>
      <c r="E21" s="63"/>
    </row>
    <row r="22" spans="1:5" ht="15.75" x14ac:dyDescent="0.25">
      <c r="A22" s="61"/>
      <c r="B22" s="83"/>
      <c r="C22" s="65"/>
      <c r="D22" s="63"/>
      <c r="E22" s="63"/>
    </row>
  </sheetData>
  <mergeCells count="6">
    <mergeCell ref="A1:K1"/>
    <mergeCell ref="A2:I2"/>
    <mergeCell ref="A3:K3"/>
    <mergeCell ref="A4:J4"/>
    <mergeCell ref="A6:C6"/>
    <mergeCell ref="D6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7" sqref="G17"/>
    </sheetView>
  </sheetViews>
  <sheetFormatPr defaultRowHeight="15" x14ac:dyDescent="0.25"/>
  <cols>
    <col min="1" max="1" width="5.85546875" customWidth="1"/>
    <col min="2" max="2" width="6.85546875" customWidth="1"/>
    <col min="3" max="3" width="44" customWidth="1"/>
    <col min="4" max="4" width="12.85546875" customWidth="1"/>
    <col min="5" max="5" width="25" customWidth="1"/>
  </cols>
  <sheetData>
    <row r="1" spans="1:5" ht="21" x14ac:dyDescent="0.25">
      <c r="A1" s="142" t="s">
        <v>175</v>
      </c>
      <c r="B1" s="142"/>
      <c r="C1" s="142"/>
      <c r="D1" s="142"/>
      <c r="E1" s="142"/>
    </row>
    <row r="2" spans="1:5" ht="19.5" customHeight="1" x14ac:dyDescent="0.25">
      <c r="A2" s="143" t="s">
        <v>237</v>
      </c>
      <c r="B2" s="143"/>
      <c r="C2" s="143"/>
      <c r="D2" s="143"/>
      <c r="E2" s="143"/>
    </row>
    <row r="3" spans="1:5" ht="20.25" customHeight="1" x14ac:dyDescent="0.25">
      <c r="A3" s="144" t="s">
        <v>246</v>
      </c>
      <c r="B3" s="144"/>
      <c r="C3" s="144"/>
      <c r="D3" s="144"/>
      <c r="E3" s="144"/>
    </row>
    <row r="4" spans="1:5" ht="17.25" customHeight="1" thickBot="1" x14ac:dyDescent="0.3">
      <c r="A4" s="145" t="s">
        <v>239</v>
      </c>
      <c r="B4" s="145"/>
      <c r="C4" s="145"/>
      <c r="D4" s="145"/>
      <c r="E4" s="145"/>
    </row>
    <row r="5" spans="1:5" ht="15" customHeight="1" x14ac:dyDescent="0.25">
      <c r="A5" s="138" t="s">
        <v>178</v>
      </c>
      <c r="B5" s="139"/>
      <c r="C5" s="140"/>
      <c r="D5" s="146" t="s">
        <v>247</v>
      </c>
      <c r="E5" s="146"/>
    </row>
    <row r="6" spans="1:5" ht="19.5" customHeight="1" x14ac:dyDescent="0.25">
      <c r="A6" s="57" t="s">
        <v>179</v>
      </c>
      <c r="B6" s="79" t="s">
        <v>180</v>
      </c>
      <c r="C6" s="58" t="s">
        <v>181</v>
      </c>
      <c r="D6" s="59" t="s">
        <v>248</v>
      </c>
      <c r="E6" s="60" t="s">
        <v>242</v>
      </c>
    </row>
    <row r="7" spans="1:5" ht="19.5" customHeight="1" x14ac:dyDescent="0.25">
      <c r="A7" s="61">
        <v>1</v>
      </c>
      <c r="B7" s="81"/>
      <c r="C7" s="65" t="s">
        <v>193</v>
      </c>
      <c r="D7" s="63">
        <v>18</v>
      </c>
      <c r="E7" s="63">
        <f>D7*100/21</f>
        <v>85.714285714285708</v>
      </c>
    </row>
    <row r="8" spans="1:5" ht="19.5" customHeight="1" x14ac:dyDescent="0.25">
      <c r="A8" s="61">
        <v>2</v>
      </c>
      <c r="B8" s="83"/>
      <c r="C8" s="65" t="s">
        <v>129</v>
      </c>
      <c r="D8" s="63">
        <v>18</v>
      </c>
      <c r="E8" s="63">
        <f t="shared" ref="E8:E20" si="0">D8*100/21</f>
        <v>85.714285714285708</v>
      </c>
    </row>
    <row r="9" spans="1:5" ht="19.5" customHeight="1" x14ac:dyDescent="0.25">
      <c r="A9" s="61">
        <v>3</v>
      </c>
      <c r="B9" s="83"/>
      <c r="C9" s="65" t="s">
        <v>131</v>
      </c>
      <c r="D9" s="63">
        <v>18</v>
      </c>
      <c r="E9" s="63">
        <f t="shared" si="0"/>
        <v>85.714285714285708</v>
      </c>
    </row>
    <row r="10" spans="1:5" ht="19.5" customHeight="1" x14ac:dyDescent="0.25">
      <c r="A10" s="61">
        <v>4</v>
      </c>
      <c r="B10" s="83"/>
      <c r="C10" s="65" t="s">
        <v>194</v>
      </c>
      <c r="D10" s="63">
        <v>18</v>
      </c>
      <c r="E10" s="63">
        <f t="shared" si="0"/>
        <v>85.714285714285708</v>
      </c>
    </row>
    <row r="11" spans="1:5" ht="19.5" customHeight="1" x14ac:dyDescent="0.25">
      <c r="A11" s="61">
        <v>5</v>
      </c>
      <c r="B11" s="83"/>
      <c r="C11" s="65" t="s">
        <v>195</v>
      </c>
      <c r="D11" s="63">
        <v>18</v>
      </c>
      <c r="E11" s="63">
        <f t="shared" si="0"/>
        <v>85.714285714285708</v>
      </c>
    </row>
    <row r="12" spans="1:5" ht="19.5" customHeight="1" x14ac:dyDescent="0.25">
      <c r="A12" s="61">
        <v>6</v>
      </c>
      <c r="B12" s="83"/>
      <c r="C12" s="62" t="s">
        <v>249</v>
      </c>
      <c r="D12" s="63">
        <v>21</v>
      </c>
      <c r="E12" s="63">
        <f t="shared" si="0"/>
        <v>100</v>
      </c>
    </row>
    <row r="13" spans="1:5" ht="19.5" customHeight="1" x14ac:dyDescent="0.25">
      <c r="A13" s="61">
        <v>7</v>
      </c>
      <c r="B13" s="83"/>
      <c r="C13" s="65" t="s">
        <v>139</v>
      </c>
      <c r="D13" s="63">
        <v>21</v>
      </c>
      <c r="E13" s="63">
        <f t="shared" si="0"/>
        <v>100</v>
      </c>
    </row>
    <row r="14" spans="1:5" ht="19.5" customHeight="1" x14ac:dyDescent="0.25">
      <c r="A14" s="61">
        <v>8</v>
      </c>
      <c r="B14" s="83"/>
      <c r="C14" s="65" t="s">
        <v>250</v>
      </c>
      <c r="D14" s="63">
        <v>18</v>
      </c>
      <c r="E14" s="63">
        <f t="shared" si="0"/>
        <v>85.714285714285708</v>
      </c>
    </row>
    <row r="15" spans="1:5" ht="19.5" customHeight="1" x14ac:dyDescent="0.25">
      <c r="A15" s="61">
        <v>9</v>
      </c>
      <c r="B15" s="83"/>
      <c r="C15" s="65" t="s">
        <v>143</v>
      </c>
      <c r="D15" s="63">
        <v>9</v>
      </c>
      <c r="E15" s="63">
        <f t="shared" si="0"/>
        <v>42.857142857142854</v>
      </c>
    </row>
    <row r="16" spans="1:5" ht="19.5" customHeight="1" x14ac:dyDescent="0.25">
      <c r="A16" s="61">
        <v>10</v>
      </c>
      <c r="B16" s="83"/>
      <c r="C16" s="65" t="s">
        <v>251</v>
      </c>
      <c r="D16" s="63">
        <v>18</v>
      </c>
      <c r="E16" s="63">
        <f t="shared" si="0"/>
        <v>85.714285714285708</v>
      </c>
    </row>
    <row r="17" spans="1:5" ht="19.5" customHeight="1" x14ac:dyDescent="0.25">
      <c r="A17" s="61">
        <v>11</v>
      </c>
      <c r="B17" s="83"/>
      <c r="C17" s="65" t="s">
        <v>147</v>
      </c>
      <c r="D17" s="63">
        <v>18</v>
      </c>
      <c r="E17" s="63">
        <f t="shared" si="0"/>
        <v>85.714285714285708</v>
      </c>
    </row>
    <row r="18" spans="1:5" ht="19.5" customHeight="1" x14ac:dyDescent="0.25">
      <c r="A18" s="61">
        <v>12</v>
      </c>
      <c r="B18" s="83"/>
      <c r="C18" s="65" t="s">
        <v>148</v>
      </c>
      <c r="D18" s="63">
        <v>18</v>
      </c>
      <c r="E18" s="63">
        <f t="shared" si="0"/>
        <v>85.714285714285708</v>
      </c>
    </row>
    <row r="19" spans="1:5" ht="19.5" customHeight="1" x14ac:dyDescent="0.25">
      <c r="A19" s="61">
        <v>13</v>
      </c>
      <c r="B19" s="83"/>
      <c r="C19" s="65" t="s">
        <v>150</v>
      </c>
      <c r="D19" s="63">
        <v>18</v>
      </c>
      <c r="E19" s="63">
        <f t="shared" si="0"/>
        <v>85.714285714285708</v>
      </c>
    </row>
    <row r="20" spans="1:5" ht="19.5" customHeight="1" x14ac:dyDescent="0.25">
      <c r="A20" s="61">
        <v>14</v>
      </c>
      <c r="B20" s="83"/>
      <c r="C20" s="65" t="s">
        <v>31</v>
      </c>
      <c r="D20" s="63">
        <v>3</v>
      </c>
      <c r="E20" s="63">
        <f t="shared" si="0"/>
        <v>14.285714285714286</v>
      </c>
    </row>
    <row r="21" spans="1:5" ht="19.5" customHeight="1" x14ac:dyDescent="0.25">
      <c r="A21" s="61"/>
      <c r="B21" s="83"/>
      <c r="C21" s="65"/>
      <c r="D21" s="63"/>
      <c r="E21" s="63"/>
    </row>
    <row r="22" spans="1:5" ht="19.5" customHeight="1" x14ac:dyDescent="0.25">
      <c r="A22" s="61"/>
      <c r="B22" s="83"/>
      <c r="C22" s="65"/>
      <c r="D22" s="63"/>
      <c r="E22" s="63"/>
    </row>
    <row r="23" spans="1:5" ht="19.5" customHeight="1" x14ac:dyDescent="0.25">
      <c r="A23" s="61"/>
      <c r="B23" s="83"/>
      <c r="C23" s="62"/>
      <c r="D23" s="63"/>
      <c r="E23" s="63"/>
    </row>
    <row r="24" spans="1:5" ht="19.5" customHeight="1" x14ac:dyDescent="0.25">
      <c r="A24" s="61"/>
      <c r="B24" s="83"/>
      <c r="C24" s="62"/>
      <c r="D24" s="63"/>
      <c r="E24" s="63"/>
    </row>
    <row r="25" spans="1:5" ht="19.5" customHeight="1" x14ac:dyDescent="0.25">
      <c r="A25" s="61"/>
      <c r="B25" s="83"/>
      <c r="C25" s="62"/>
      <c r="D25" s="63"/>
      <c r="E25" s="63"/>
    </row>
    <row r="26" spans="1:5" ht="19.5" customHeight="1" x14ac:dyDescent="0.25">
      <c r="A26" s="61"/>
      <c r="B26" s="83"/>
      <c r="C26" s="68"/>
      <c r="D26" s="63"/>
      <c r="E26" s="63"/>
    </row>
    <row r="27" spans="1:5" ht="19.5" customHeight="1" x14ac:dyDescent="0.25">
      <c r="A27" s="61"/>
      <c r="B27" s="83"/>
      <c r="C27" s="65"/>
      <c r="D27" s="63"/>
      <c r="E27" s="63"/>
    </row>
    <row r="28" spans="1:5" ht="19.5" customHeight="1" x14ac:dyDescent="0.25">
      <c r="A28" s="61"/>
      <c r="B28" s="83"/>
      <c r="C28" s="65"/>
      <c r="D28" s="63"/>
      <c r="E28" s="63"/>
    </row>
    <row r="29" spans="1:5" ht="19.5" customHeight="1" x14ac:dyDescent="0.25">
      <c r="A29" s="61"/>
      <c r="B29" s="83"/>
      <c r="C29" s="65"/>
      <c r="D29" s="63"/>
      <c r="E29" s="63"/>
    </row>
    <row r="30" spans="1:5" ht="19.5" customHeight="1" x14ac:dyDescent="0.25">
      <c r="A30" s="61"/>
      <c r="B30" s="83"/>
      <c r="C30" s="62"/>
      <c r="D30" s="63"/>
      <c r="E30" s="63"/>
    </row>
    <row r="31" spans="1:5" ht="19.5" customHeight="1" x14ac:dyDescent="0.25">
      <c r="A31" s="61"/>
      <c r="B31" s="83"/>
      <c r="C31" s="62"/>
      <c r="D31" s="63"/>
      <c r="E31" s="63"/>
    </row>
    <row r="32" spans="1:5" ht="19.5" customHeight="1" x14ac:dyDescent="0.25">
      <c r="A32" s="61"/>
      <c r="B32" s="83"/>
      <c r="C32" s="65"/>
      <c r="D32" s="63"/>
      <c r="E32" s="63"/>
    </row>
    <row r="33" spans="1:5" ht="19.5" customHeight="1" x14ac:dyDescent="0.25">
      <c r="A33" s="61"/>
      <c r="B33" s="83"/>
      <c r="C33" s="62"/>
      <c r="D33" s="63"/>
      <c r="E33" s="63"/>
    </row>
    <row r="34" spans="1:5" ht="19.5" customHeight="1" x14ac:dyDescent="0.25">
      <c r="A34" s="61"/>
      <c r="B34" s="83"/>
      <c r="C34" s="62"/>
      <c r="D34" s="63"/>
      <c r="E34" s="63"/>
    </row>
    <row r="35" spans="1:5" ht="19.5" customHeight="1" x14ac:dyDescent="0.25">
      <c r="A35" s="61">
        <f ca="1">A35:A44+D1988</f>
        <v>0</v>
      </c>
      <c r="B35" s="83"/>
      <c r="C35" s="62"/>
      <c r="D35" s="63"/>
      <c r="E35" s="63"/>
    </row>
    <row r="36" spans="1:5" ht="19.5" customHeight="1" x14ac:dyDescent="0.25">
      <c r="A36" s="61"/>
      <c r="B36" s="83"/>
      <c r="C36" s="62"/>
      <c r="D36" s="63"/>
      <c r="E36" s="63"/>
    </row>
    <row r="37" spans="1:5" ht="19.5" customHeight="1" x14ac:dyDescent="0.25">
      <c r="A37" s="61"/>
      <c r="B37" s="83"/>
      <c r="C37" s="65"/>
      <c r="D37" s="63"/>
      <c r="E37" s="63"/>
    </row>
    <row r="38" spans="1:5" ht="19.5" customHeight="1" x14ac:dyDescent="0.25">
      <c r="A38" s="61"/>
      <c r="B38" s="83"/>
      <c r="C38" s="65"/>
      <c r="D38" s="63"/>
      <c r="E38" s="63"/>
    </row>
    <row r="39" spans="1:5" ht="19.5" customHeight="1" x14ac:dyDescent="0.25">
      <c r="A39" s="61"/>
      <c r="B39" s="83"/>
      <c r="C39" s="64"/>
      <c r="D39" s="63"/>
      <c r="E39" s="63"/>
    </row>
    <row r="40" spans="1:5" ht="19.5" customHeight="1" x14ac:dyDescent="0.25">
      <c r="A40" s="61"/>
      <c r="B40" s="83"/>
      <c r="C40" s="65"/>
      <c r="D40" s="63"/>
      <c r="E40" s="63"/>
    </row>
    <row r="41" spans="1:5" ht="19.5" customHeight="1" x14ac:dyDescent="0.25">
      <c r="A41" s="61"/>
      <c r="B41" s="83"/>
      <c r="C41" s="65"/>
      <c r="D41" s="63"/>
      <c r="E41" s="63"/>
    </row>
    <row r="42" spans="1:5" ht="19.5" customHeight="1" x14ac:dyDescent="0.25">
      <c r="A42" s="61"/>
      <c r="B42" s="83"/>
      <c r="C42" s="65"/>
      <c r="D42" s="63"/>
      <c r="E42" s="63"/>
    </row>
    <row r="43" spans="1:5" ht="19.5" customHeight="1" x14ac:dyDescent="0.25">
      <c r="A43" s="61"/>
      <c r="B43" s="83"/>
      <c r="C43" s="65"/>
      <c r="D43" s="63"/>
      <c r="E43" s="63"/>
    </row>
    <row r="44" spans="1:5" ht="19.5" customHeight="1" x14ac:dyDescent="0.25">
      <c r="A44" s="61"/>
      <c r="B44" s="83"/>
      <c r="C44" s="65"/>
      <c r="D44" s="63"/>
      <c r="E44" s="63"/>
    </row>
    <row r="45" spans="1:5" ht="19.5" customHeight="1" x14ac:dyDescent="0.25">
      <c r="A45" s="61"/>
      <c r="B45" s="83"/>
      <c r="C45" s="65"/>
      <c r="D45" s="63"/>
      <c r="E45" s="63"/>
    </row>
    <row r="46" spans="1:5" ht="19.5" customHeight="1" x14ac:dyDescent="0.25">
      <c r="A46" s="61"/>
      <c r="B46" s="83"/>
      <c r="C46" s="65"/>
      <c r="D46" s="63"/>
      <c r="E46" s="63"/>
    </row>
    <row r="47" spans="1:5" ht="19.5" customHeight="1" x14ac:dyDescent="0.25">
      <c r="A47" s="61"/>
      <c r="B47" s="83"/>
      <c r="C47" s="65"/>
      <c r="D47" s="63"/>
      <c r="E47" s="63"/>
    </row>
    <row r="48" spans="1:5" ht="19.5" customHeight="1" x14ac:dyDescent="0.25">
      <c r="A48" s="61"/>
      <c r="B48" s="83"/>
      <c r="C48" s="65"/>
      <c r="D48" s="63"/>
      <c r="E48" s="63"/>
    </row>
    <row r="49" spans="1:5" ht="19.5" customHeight="1" x14ac:dyDescent="0.25">
      <c r="A49" s="61"/>
      <c r="B49" s="83"/>
      <c r="C49" s="65"/>
      <c r="D49" s="63"/>
      <c r="E49" s="63"/>
    </row>
    <row r="50" spans="1:5" ht="19.5" customHeight="1" x14ac:dyDescent="0.25">
      <c r="A50" s="61"/>
      <c r="B50" s="83"/>
      <c r="C50" s="62"/>
      <c r="D50" s="63"/>
      <c r="E50" s="63"/>
    </row>
    <row r="51" spans="1:5" ht="19.5" customHeight="1" x14ac:dyDescent="0.25">
      <c r="A51" s="61"/>
      <c r="B51" s="83"/>
      <c r="C51" s="65"/>
      <c r="D51" s="63"/>
      <c r="E51" s="63"/>
    </row>
    <row r="52" spans="1:5" ht="19.5" customHeight="1" x14ac:dyDescent="0.25">
      <c r="A52" s="61"/>
      <c r="B52" s="83"/>
      <c r="C52" s="65"/>
      <c r="D52" s="63"/>
      <c r="E52" s="63"/>
    </row>
    <row r="53" spans="1:5" ht="19.5" customHeight="1" x14ac:dyDescent="0.25">
      <c r="A53" s="61"/>
      <c r="B53" s="83"/>
      <c r="C53" s="65"/>
      <c r="D53" s="63"/>
      <c r="E53" s="63"/>
    </row>
    <row r="54" spans="1:5" ht="19.5" customHeight="1" x14ac:dyDescent="0.25">
      <c r="A54" s="61"/>
      <c r="B54" s="83"/>
      <c r="C54" s="65"/>
      <c r="D54" s="63"/>
      <c r="E54" s="63"/>
    </row>
    <row r="55" spans="1:5" ht="19.5" customHeight="1" x14ac:dyDescent="0.25">
      <c r="A55" s="61"/>
      <c r="B55" s="83"/>
      <c r="C55" s="65"/>
      <c r="D55" s="63"/>
      <c r="E55" s="63"/>
    </row>
    <row r="56" spans="1:5" ht="19.5" customHeight="1" x14ac:dyDescent="0.25">
      <c r="A56" s="61"/>
      <c r="B56" s="83"/>
      <c r="C56" s="65"/>
      <c r="D56" s="63"/>
      <c r="E56" s="63"/>
    </row>
    <row r="57" spans="1:5" ht="19.5" customHeight="1" x14ac:dyDescent="0.25">
      <c r="A57" s="61"/>
      <c r="B57" s="83"/>
      <c r="C57" s="65"/>
      <c r="D57" s="63"/>
      <c r="E57" s="63"/>
    </row>
    <row r="58" spans="1:5" ht="19.5" customHeight="1" x14ac:dyDescent="0.25">
      <c r="A58" s="61"/>
      <c r="B58" s="83"/>
      <c r="C58" s="65"/>
      <c r="D58" s="63"/>
      <c r="E58" s="63"/>
    </row>
    <row r="59" spans="1:5" ht="19.5" customHeight="1" x14ac:dyDescent="0.25">
      <c r="A59" s="61"/>
      <c r="B59" s="83"/>
      <c r="C59" s="65"/>
      <c r="D59" s="63"/>
      <c r="E59" s="63"/>
    </row>
    <row r="60" spans="1:5" ht="19.5" customHeight="1" x14ac:dyDescent="0.25">
      <c r="A60" s="61"/>
      <c r="B60" s="83"/>
      <c r="C60" s="65"/>
      <c r="D60" s="63"/>
      <c r="E60" s="63"/>
    </row>
    <row r="61" spans="1:5" ht="19.5" customHeight="1" x14ac:dyDescent="0.25">
      <c r="A61" s="61"/>
      <c r="B61" s="83"/>
      <c r="C61" s="65"/>
      <c r="D61" s="63"/>
      <c r="E61" s="63"/>
    </row>
    <row r="62" spans="1:5" ht="19.5" customHeight="1" x14ac:dyDescent="0.25">
      <c r="A62" s="61"/>
      <c r="B62" s="83"/>
      <c r="C62" s="65"/>
      <c r="D62" s="63"/>
      <c r="E62" s="63"/>
    </row>
    <row r="63" spans="1:5" ht="19.5" customHeight="1" x14ac:dyDescent="0.25">
      <c r="A63" s="61"/>
      <c r="B63" s="83"/>
      <c r="C63" s="65"/>
      <c r="D63" s="63"/>
      <c r="E63" s="63"/>
    </row>
    <row r="64" spans="1:5" ht="19.5" customHeight="1" x14ac:dyDescent="0.25">
      <c r="A64" s="61"/>
      <c r="B64" s="83"/>
      <c r="C64" s="65"/>
      <c r="D64" s="63"/>
      <c r="E64" s="63"/>
    </row>
    <row r="65" spans="1:5" ht="19.5" customHeight="1" x14ac:dyDescent="0.25">
      <c r="A65" s="61"/>
      <c r="B65" s="83"/>
      <c r="C65" s="62"/>
      <c r="D65" s="63"/>
      <c r="E65" s="63"/>
    </row>
    <row r="66" spans="1:5" ht="19.5" customHeight="1" x14ac:dyDescent="0.25">
      <c r="A66" s="61"/>
      <c r="B66" s="83"/>
      <c r="C66" s="62"/>
      <c r="D66" s="63"/>
      <c r="E66" s="63"/>
    </row>
    <row r="67" spans="1:5" ht="19.5" customHeight="1" x14ac:dyDescent="0.25">
      <c r="A67" s="61"/>
      <c r="B67" s="83"/>
      <c r="C67" s="62"/>
      <c r="D67" s="63"/>
      <c r="E67" s="63"/>
    </row>
    <row r="68" spans="1:5" ht="19.5" customHeight="1" x14ac:dyDescent="0.25">
      <c r="A68" s="61"/>
      <c r="B68" s="83"/>
      <c r="C68" s="65"/>
      <c r="D68" s="63"/>
      <c r="E68" s="63"/>
    </row>
    <row r="69" spans="1:5" ht="19.5" customHeight="1" x14ac:dyDescent="0.25">
      <c r="A69" s="61"/>
      <c r="B69" s="83"/>
      <c r="C69" s="69"/>
      <c r="D69" s="63"/>
      <c r="E69" s="63"/>
    </row>
    <row r="70" spans="1:5" ht="19.5" customHeight="1" x14ac:dyDescent="0.25">
      <c r="A70" s="61"/>
      <c r="B70" s="83"/>
      <c r="C70" s="65"/>
      <c r="D70" s="63"/>
      <c r="E70" s="63"/>
    </row>
    <row r="71" spans="1:5" ht="19.5" customHeight="1" x14ac:dyDescent="0.25">
      <c r="A71" s="61"/>
      <c r="B71" s="83"/>
      <c r="C71" s="65"/>
      <c r="D71" s="63"/>
      <c r="E71" s="63"/>
    </row>
    <row r="72" spans="1:5" ht="19.5" customHeight="1" x14ac:dyDescent="0.25">
      <c r="A72" s="61"/>
      <c r="B72" s="83"/>
      <c r="C72" s="65"/>
      <c r="D72" s="63"/>
      <c r="E72" s="63"/>
    </row>
    <row r="73" spans="1:5" ht="19.5" customHeight="1" x14ac:dyDescent="0.25">
      <c r="A73" s="61"/>
      <c r="B73" s="83"/>
      <c r="C73" s="65"/>
      <c r="D73" s="63"/>
      <c r="E73" s="63"/>
    </row>
    <row r="74" spans="1:5" ht="19.5" customHeight="1" x14ac:dyDescent="0.25">
      <c r="A74" s="61"/>
      <c r="B74" s="83"/>
      <c r="C74" s="65"/>
      <c r="D74" s="63"/>
      <c r="E74" s="63"/>
    </row>
    <row r="75" spans="1:5" ht="19.5" customHeight="1" x14ac:dyDescent="0.25">
      <c r="A75" s="61"/>
      <c r="B75" s="83"/>
      <c r="C75" s="65"/>
      <c r="D75" s="63"/>
      <c r="E75" s="63"/>
    </row>
    <row r="76" spans="1:5" ht="19.5" customHeight="1" x14ac:dyDescent="0.25">
      <c r="A76" s="61"/>
      <c r="B76" s="83"/>
      <c r="C76" s="68"/>
      <c r="D76" s="63"/>
      <c r="E76" s="63"/>
    </row>
    <row r="77" spans="1:5" ht="19.5" customHeight="1" x14ac:dyDescent="0.25">
      <c r="A77" s="61"/>
      <c r="B77" s="83"/>
      <c r="C77" s="65"/>
      <c r="D77" s="63"/>
      <c r="E77" s="63"/>
    </row>
    <row r="78" spans="1:5" ht="19.5" customHeight="1" x14ac:dyDescent="0.25">
      <c r="A78" s="61"/>
      <c r="B78" s="83"/>
      <c r="C78" s="65"/>
      <c r="D78" s="63"/>
      <c r="E78" s="63"/>
    </row>
    <row r="79" spans="1:5" ht="19.5" customHeight="1" x14ac:dyDescent="0.25">
      <c r="A79" s="61"/>
      <c r="B79" s="83"/>
      <c r="C79" s="62"/>
      <c r="D79" s="63"/>
      <c r="E79" s="63"/>
    </row>
    <row r="80" spans="1:5" ht="19.5" customHeight="1" x14ac:dyDescent="0.25">
      <c r="A80" s="61"/>
      <c r="B80" s="83"/>
      <c r="C80" s="65"/>
      <c r="D80" s="63"/>
      <c r="E80" s="63"/>
    </row>
    <row r="81" spans="1:5" ht="19.5" customHeight="1" x14ac:dyDescent="0.25">
      <c r="A81" s="61"/>
      <c r="B81" s="83"/>
      <c r="C81" s="69"/>
      <c r="D81" s="63"/>
      <c r="E81" s="63"/>
    </row>
    <row r="82" spans="1:5" ht="19.5" customHeight="1" x14ac:dyDescent="0.25">
      <c r="A82" s="61"/>
      <c r="B82" s="83"/>
      <c r="C82" s="62"/>
      <c r="D82" s="63"/>
      <c r="E82" s="63"/>
    </row>
    <row r="83" spans="1:5" ht="15" customHeight="1" x14ac:dyDescent="0.25">
      <c r="A83" s="168"/>
      <c r="B83" s="169"/>
      <c r="C83" s="169"/>
      <c r="D83" s="63"/>
      <c r="E83" s="63"/>
    </row>
    <row r="84" spans="1:5" ht="19.5" customHeight="1" x14ac:dyDescent="0.25">
      <c r="A84" s="61"/>
      <c r="B84" s="83"/>
      <c r="C84" s="65"/>
      <c r="D84" s="63"/>
      <c r="E84" s="63"/>
    </row>
    <row r="85" spans="1:5" ht="19.5" customHeight="1" x14ac:dyDescent="0.25">
      <c r="A85" s="61"/>
      <c r="B85" s="83"/>
      <c r="C85" s="62"/>
      <c r="D85" s="63"/>
      <c r="E85" s="63"/>
    </row>
    <row r="86" spans="1:5" ht="19.5" customHeight="1" x14ac:dyDescent="0.25">
      <c r="A86" s="61"/>
      <c r="B86" s="83"/>
      <c r="C86" s="62"/>
      <c r="D86" s="63"/>
      <c r="E86" s="63"/>
    </row>
    <row r="87" spans="1:5" ht="19.5" customHeight="1" x14ac:dyDescent="0.25">
      <c r="A87" s="61"/>
      <c r="B87" s="83"/>
      <c r="C87" s="62"/>
      <c r="D87" s="63"/>
      <c r="E87" s="63"/>
    </row>
    <row r="88" spans="1:5" ht="19.5" customHeight="1" x14ac:dyDescent="0.25">
      <c r="A88" s="61"/>
      <c r="B88" s="83"/>
      <c r="C88" s="65"/>
      <c r="D88" s="63"/>
      <c r="E88" s="63"/>
    </row>
    <row r="89" spans="1:5" ht="19.5" customHeight="1" x14ac:dyDescent="0.25">
      <c r="A89" s="61"/>
      <c r="B89" s="83"/>
      <c r="C89" s="69"/>
      <c r="D89" s="63"/>
      <c r="E89" s="63"/>
    </row>
    <row r="90" spans="1:5" ht="19.5" customHeight="1" x14ac:dyDescent="0.25">
      <c r="A90" s="61"/>
      <c r="B90" s="83"/>
      <c r="C90" s="65"/>
      <c r="D90" s="63"/>
      <c r="E90" s="63"/>
    </row>
    <row r="91" spans="1:5" ht="19.5" customHeight="1" x14ac:dyDescent="0.25">
      <c r="A91" s="61"/>
      <c r="B91" s="83"/>
      <c r="C91" s="65"/>
      <c r="D91" s="63"/>
      <c r="E91" s="63"/>
    </row>
    <row r="92" spans="1:5" ht="19.5" customHeight="1" x14ac:dyDescent="0.25">
      <c r="A92" s="61"/>
      <c r="B92" s="83"/>
      <c r="C92" s="65"/>
      <c r="D92" s="63"/>
      <c r="E92" s="63"/>
    </row>
    <row r="93" spans="1:5" ht="19.5" customHeight="1" x14ac:dyDescent="0.25">
      <c r="A93" s="61"/>
      <c r="B93" s="83"/>
      <c r="C93" s="65"/>
      <c r="D93" s="63"/>
      <c r="E93" s="63"/>
    </row>
    <row r="94" spans="1:5" ht="19.5" customHeight="1" x14ac:dyDescent="0.25">
      <c r="A94" s="61"/>
      <c r="B94" s="83"/>
      <c r="C94" s="65"/>
      <c r="D94" s="63"/>
      <c r="E94" s="63"/>
    </row>
    <row r="95" spans="1:5" ht="19.5" customHeight="1" x14ac:dyDescent="0.25">
      <c r="A95" s="61"/>
      <c r="B95" s="83"/>
      <c r="C95" s="65"/>
      <c r="D95" s="63"/>
      <c r="E95" s="63"/>
    </row>
    <row r="96" spans="1:5" ht="19.5" customHeight="1" x14ac:dyDescent="0.25">
      <c r="A96" s="61"/>
      <c r="B96" s="83"/>
      <c r="C96" s="68"/>
      <c r="D96" s="63"/>
      <c r="E96" s="63"/>
    </row>
    <row r="97" spans="1:5" ht="19.5" customHeight="1" x14ac:dyDescent="0.25">
      <c r="A97" s="61"/>
      <c r="B97" s="83"/>
      <c r="C97" s="65"/>
      <c r="D97" s="63"/>
      <c r="E97" s="63"/>
    </row>
    <row r="98" spans="1:5" ht="19.5" customHeight="1" x14ac:dyDescent="0.25">
      <c r="A98" s="61"/>
      <c r="B98" s="83"/>
      <c r="C98" s="65"/>
      <c r="D98" s="63"/>
      <c r="E98" s="63"/>
    </row>
    <row r="99" spans="1:5" ht="19.5" customHeight="1" x14ac:dyDescent="0.25">
      <c r="A99" s="61"/>
      <c r="B99" s="83"/>
      <c r="C99" s="62"/>
      <c r="D99" s="63"/>
      <c r="E99" s="63"/>
    </row>
    <row r="100" spans="1:5" ht="19.5" customHeight="1" x14ac:dyDescent="0.25">
      <c r="A100" s="61"/>
      <c r="B100" s="83"/>
      <c r="C100" s="65"/>
      <c r="D100" s="63"/>
      <c r="E100" s="63"/>
    </row>
    <row r="101" spans="1:5" ht="19.5" customHeight="1" x14ac:dyDescent="0.25">
      <c r="A101" s="61"/>
      <c r="B101" s="83"/>
      <c r="C101" s="69"/>
      <c r="D101" s="63"/>
      <c r="E101" s="63"/>
    </row>
    <row r="102" spans="1:5" ht="15.75" thickBot="1" x14ac:dyDescent="0.3">
      <c r="A102" s="120"/>
      <c r="B102" s="29"/>
      <c r="C102" s="29"/>
      <c r="D102" s="63"/>
      <c r="E102" s="29"/>
    </row>
  </sheetData>
  <mergeCells count="7">
    <mergeCell ref="A83:C83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H16" sqref="H16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1.5703125" customWidth="1"/>
    <col min="5" max="5" width="15.28515625" customWidth="1"/>
  </cols>
  <sheetData>
    <row r="1" spans="1:5" ht="21" x14ac:dyDescent="0.25">
      <c r="A1" s="142" t="s">
        <v>175</v>
      </c>
      <c r="B1" s="142"/>
      <c r="C1" s="142"/>
      <c r="D1" s="142"/>
      <c r="E1" s="142"/>
    </row>
    <row r="2" spans="1:5" ht="19.5" customHeight="1" x14ac:dyDescent="0.25">
      <c r="A2" s="143" t="s">
        <v>252</v>
      </c>
      <c r="B2" s="143"/>
      <c r="C2" s="143"/>
      <c r="D2" s="143"/>
      <c r="E2" s="143"/>
    </row>
    <row r="3" spans="1:5" ht="20.25" customHeight="1" x14ac:dyDescent="0.25">
      <c r="A3" s="144" t="s">
        <v>231</v>
      </c>
      <c r="B3" s="144"/>
      <c r="C3" s="144"/>
      <c r="D3" s="144"/>
      <c r="E3" s="144"/>
    </row>
    <row r="4" spans="1:5" ht="17.25" customHeight="1" thickBot="1" x14ac:dyDescent="0.3">
      <c r="A4" s="165" t="s">
        <v>253</v>
      </c>
      <c r="B4" s="165"/>
      <c r="C4" s="165"/>
      <c r="D4" s="165"/>
      <c r="E4" s="165"/>
    </row>
    <row r="5" spans="1:5" ht="21.75" customHeight="1" thickBot="1" x14ac:dyDescent="0.3">
      <c r="A5" s="170" t="s">
        <v>233</v>
      </c>
      <c r="B5" s="170"/>
      <c r="C5" s="170"/>
      <c r="D5" s="170"/>
      <c r="E5" s="170"/>
    </row>
    <row r="6" spans="1:5" ht="15" customHeight="1" x14ac:dyDescent="0.25">
      <c r="A6" s="159" t="s">
        <v>178</v>
      </c>
      <c r="B6" s="160"/>
      <c r="C6" s="160"/>
      <c r="D6" s="171" t="s">
        <v>254</v>
      </c>
      <c r="E6" s="172" t="s">
        <v>226</v>
      </c>
    </row>
    <row r="7" spans="1:5" ht="19.5" customHeight="1" x14ac:dyDescent="0.25">
      <c r="A7" s="173" t="s">
        <v>179</v>
      </c>
      <c r="B7" s="174" t="s">
        <v>180</v>
      </c>
      <c r="C7" s="43" t="s">
        <v>181</v>
      </c>
      <c r="D7" s="175"/>
      <c r="E7" s="176"/>
    </row>
    <row r="8" spans="1:5" ht="19.5" customHeight="1" x14ac:dyDescent="0.25">
      <c r="A8" s="61">
        <v>1</v>
      </c>
      <c r="B8" s="81" t="s">
        <v>0</v>
      </c>
      <c r="C8" s="62" t="s">
        <v>1</v>
      </c>
      <c r="D8" s="49">
        <v>11</v>
      </c>
      <c r="E8" s="177">
        <f>D8*100/14</f>
        <v>78.571428571428569</v>
      </c>
    </row>
    <row r="9" spans="1:5" ht="19.5" customHeight="1" x14ac:dyDescent="0.25">
      <c r="A9" s="61">
        <v>2</v>
      </c>
      <c r="B9" s="83" t="s">
        <v>2</v>
      </c>
      <c r="C9" s="64" t="s">
        <v>3</v>
      </c>
      <c r="D9" s="49">
        <v>13</v>
      </c>
      <c r="E9" s="177">
        <f t="shared" ref="E9:E72" si="0">D9*100/14</f>
        <v>92.857142857142861</v>
      </c>
    </row>
    <row r="10" spans="1:5" ht="19.5" customHeight="1" x14ac:dyDescent="0.25">
      <c r="A10" s="61">
        <v>3</v>
      </c>
      <c r="B10" s="83" t="s">
        <v>4</v>
      </c>
      <c r="C10" s="62" t="s">
        <v>5</v>
      </c>
      <c r="D10" s="49">
        <v>13</v>
      </c>
      <c r="E10" s="177">
        <f t="shared" si="0"/>
        <v>92.857142857142861</v>
      </c>
    </row>
    <row r="11" spans="1:5" ht="19.5" customHeight="1" x14ac:dyDescent="0.25">
      <c r="A11" s="61">
        <v>4</v>
      </c>
      <c r="B11" s="83" t="s">
        <v>6</v>
      </c>
      <c r="C11" s="62" t="s">
        <v>7</v>
      </c>
      <c r="D11" s="49">
        <v>12</v>
      </c>
      <c r="E11" s="177">
        <f t="shared" si="0"/>
        <v>85.714285714285708</v>
      </c>
    </row>
    <row r="12" spans="1:5" ht="19.5" customHeight="1" x14ac:dyDescent="0.25">
      <c r="A12" s="61">
        <v>5</v>
      </c>
      <c r="B12" s="83" t="s">
        <v>8</v>
      </c>
      <c r="C12" s="62" t="s">
        <v>9</v>
      </c>
      <c r="D12" s="49">
        <v>14</v>
      </c>
      <c r="E12" s="177">
        <f t="shared" si="0"/>
        <v>100</v>
      </c>
    </row>
    <row r="13" spans="1:5" ht="19.5" customHeight="1" x14ac:dyDescent="0.25">
      <c r="A13" s="61">
        <v>6</v>
      </c>
      <c r="B13" s="83" t="s">
        <v>10</v>
      </c>
      <c r="C13" s="62" t="s">
        <v>11</v>
      </c>
      <c r="D13" s="49">
        <v>13</v>
      </c>
      <c r="E13" s="177">
        <f t="shared" si="0"/>
        <v>92.857142857142861</v>
      </c>
    </row>
    <row r="14" spans="1:5" ht="19.5" customHeight="1" x14ac:dyDescent="0.25">
      <c r="A14" s="61">
        <v>7</v>
      </c>
      <c r="B14" s="83" t="s">
        <v>12</v>
      </c>
      <c r="C14" s="62" t="s">
        <v>13</v>
      </c>
      <c r="D14" s="49">
        <v>14</v>
      </c>
      <c r="E14" s="177">
        <f t="shared" si="0"/>
        <v>100</v>
      </c>
    </row>
    <row r="15" spans="1:5" ht="19.5" customHeight="1" x14ac:dyDescent="0.25">
      <c r="A15" s="61">
        <v>8</v>
      </c>
      <c r="B15" s="83" t="s">
        <v>14</v>
      </c>
      <c r="C15" s="65" t="s">
        <v>15</v>
      </c>
      <c r="D15" s="49">
        <v>14</v>
      </c>
      <c r="E15" s="177">
        <f t="shared" si="0"/>
        <v>100</v>
      </c>
    </row>
    <row r="16" spans="1:5" ht="19.5" customHeight="1" x14ac:dyDescent="0.25">
      <c r="A16" s="61">
        <v>9</v>
      </c>
      <c r="B16" s="83" t="s">
        <v>16</v>
      </c>
      <c r="C16" s="66" t="s">
        <v>17</v>
      </c>
      <c r="D16" s="49">
        <v>13</v>
      </c>
      <c r="E16" s="177">
        <f t="shared" si="0"/>
        <v>92.857142857142861</v>
      </c>
    </row>
    <row r="17" spans="1:5" ht="19.5" customHeight="1" x14ac:dyDescent="0.25">
      <c r="A17" s="61">
        <v>10</v>
      </c>
      <c r="B17" s="83" t="s">
        <v>18</v>
      </c>
      <c r="C17" s="62" t="s">
        <v>19</v>
      </c>
      <c r="D17" s="49">
        <v>14</v>
      </c>
      <c r="E17" s="177">
        <f t="shared" si="0"/>
        <v>100</v>
      </c>
    </row>
    <row r="18" spans="1:5" ht="19.5" customHeight="1" x14ac:dyDescent="0.25">
      <c r="A18" s="61">
        <v>11</v>
      </c>
      <c r="B18" s="83" t="s">
        <v>20</v>
      </c>
      <c r="C18" s="62" t="s">
        <v>21</v>
      </c>
      <c r="D18" s="49">
        <v>12</v>
      </c>
      <c r="E18" s="177">
        <f t="shared" si="0"/>
        <v>85.714285714285708</v>
      </c>
    </row>
    <row r="19" spans="1:5" ht="19.5" customHeight="1" x14ac:dyDescent="0.25">
      <c r="A19" s="61">
        <v>12</v>
      </c>
      <c r="B19" s="83" t="s">
        <v>22</v>
      </c>
      <c r="C19" s="62" t="s">
        <v>23</v>
      </c>
      <c r="D19" s="49">
        <v>14</v>
      </c>
      <c r="E19" s="177">
        <f t="shared" si="0"/>
        <v>100</v>
      </c>
    </row>
    <row r="20" spans="1:5" ht="19.5" customHeight="1" x14ac:dyDescent="0.25">
      <c r="A20" s="61">
        <v>13</v>
      </c>
      <c r="B20" s="83" t="s">
        <v>24</v>
      </c>
      <c r="C20" s="65" t="s">
        <v>172</v>
      </c>
      <c r="D20" s="49">
        <v>13</v>
      </c>
      <c r="E20" s="177">
        <f t="shared" si="0"/>
        <v>92.857142857142861</v>
      </c>
    </row>
    <row r="21" spans="1:5" ht="19.5" customHeight="1" x14ac:dyDescent="0.25">
      <c r="A21" s="61">
        <v>14</v>
      </c>
      <c r="B21" s="83" t="s">
        <v>26</v>
      </c>
      <c r="C21" s="65" t="s">
        <v>184</v>
      </c>
      <c r="D21" s="49">
        <v>12</v>
      </c>
      <c r="E21" s="177">
        <f t="shared" si="0"/>
        <v>85.714285714285708</v>
      </c>
    </row>
    <row r="22" spans="1:5" ht="19.5" customHeight="1" x14ac:dyDescent="0.25">
      <c r="A22" s="61">
        <v>15</v>
      </c>
      <c r="B22" s="83" t="s">
        <v>28</v>
      </c>
      <c r="C22" s="65" t="s">
        <v>29</v>
      </c>
      <c r="D22" s="49">
        <v>11</v>
      </c>
      <c r="E22" s="177">
        <f t="shared" si="0"/>
        <v>78.571428571428569</v>
      </c>
    </row>
    <row r="23" spans="1:5" ht="19.5" customHeight="1" x14ac:dyDescent="0.25">
      <c r="A23" s="61">
        <v>16</v>
      </c>
      <c r="B23" s="83" t="s">
        <v>30</v>
      </c>
      <c r="C23" s="65" t="s">
        <v>201</v>
      </c>
      <c r="D23" s="49">
        <v>7</v>
      </c>
      <c r="E23" s="177">
        <f t="shared" si="0"/>
        <v>50</v>
      </c>
    </row>
    <row r="24" spans="1:5" ht="19.5" customHeight="1" x14ac:dyDescent="0.25">
      <c r="A24" s="61">
        <v>17</v>
      </c>
      <c r="B24" s="83" t="s">
        <v>32</v>
      </c>
      <c r="C24" s="62" t="s">
        <v>33</v>
      </c>
      <c r="D24" s="49">
        <v>14</v>
      </c>
      <c r="E24" s="177">
        <f t="shared" si="0"/>
        <v>100</v>
      </c>
    </row>
    <row r="25" spans="1:5" ht="19.5" customHeight="1" x14ac:dyDescent="0.25">
      <c r="A25" s="61">
        <v>18</v>
      </c>
      <c r="B25" s="83" t="s">
        <v>34</v>
      </c>
      <c r="C25" s="62" t="s">
        <v>35</v>
      </c>
      <c r="D25" s="49">
        <v>14</v>
      </c>
      <c r="E25" s="177">
        <f t="shared" si="0"/>
        <v>100</v>
      </c>
    </row>
    <row r="26" spans="1:5" ht="19.5" customHeight="1" x14ac:dyDescent="0.25">
      <c r="A26" s="61">
        <v>19</v>
      </c>
      <c r="B26" s="83" t="s">
        <v>36</v>
      </c>
      <c r="C26" s="62" t="s">
        <v>37</v>
      </c>
      <c r="D26" s="49">
        <v>14</v>
      </c>
      <c r="E26" s="177">
        <f t="shared" si="0"/>
        <v>100</v>
      </c>
    </row>
    <row r="27" spans="1:5" ht="19.5" customHeight="1" x14ac:dyDescent="0.25">
      <c r="A27" s="61">
        <v>20</v>
      </c>
      <c r="B27" s="83" t="s">
        <v>38</v>
      </c>
      <c r="C27" s="68" t="s">
        <v>202</v>
      </c>
      <c r="D27" s="49">
        <v>14</v>
      </c>
      <c r="E27" s="177">
        <f t="shared" si="0"/>
        <v>100</v>
      </c>
    </row>
    <row r="28" spans="1:5" ht="19.5" customHeight="1" x14ac:dyDescent="0.25">
      <c r="A28" s="61">
        <v>21</v>
      </c>
      <c r="B28" s="83" t="s">
        <v>40</v>
      </c>
      <c r="C28" s="65" t="s">
        <v>41</v>
      </c>
      <c r="D28" s="49">
        <v>14</v>
      </c>
      <c r="E28" s="177">
        <f t="shared" si="0"/>
        <v>100</v>
      </c>
    </row>
    <row r="29" spans="1:5" ht="19.5" customHeight="1" x14ac:dyDescent="0.25">
      <c r="A29" s="61">
        <v>22</v>
      </c>
      <c r="B29" s="83" t="s">
        <v>42</v>
      </c>
      <c r="C29" s="65" t="s">
        <v>43</v>
      </c>
      <c r="D29" s="49">
        <v>10</v>
      </c>
      <c r="E29" s="177">
        <f t="shared" si="0"/>
        <v>71.428571428571431</v>
      </c>
    </row>
    <row r="30" spans="1:5" ht="19.5" customHeight="1" x14ac:dyDescent="0.25">
      <c r="A30" s="61">
        <v>23</v>
      </c>
      <c r="B30" s="83" t="s">
        <v>44</v>
      </c>
      <c r="C30" s="65" t="s">
        <v>45</v>
      </c>
      <c r="D30" s="49">
        <v>13</v>
      </c>
      <c r="E30" s="177">
        <f t="shared" si="0"/>
        <v>92.857142857142861</v>
      </c>
    </row>
    <row r="31" spans="1:5" ht="19.5" customHeight="1" x14ac:dyDescent="0.25">
      <c r="A31" s="61">
        <v>24</v>
      </c>
      <c r="B31" s="83" t="s">
        <v>46</v>
      </c>
      <c r="C31" s="62" t="s">
        <v>47</v>
      </c>
      <c r="D31" s="49">
        <v>9</v>
      </c>
      <c r="E31" s="177">
        <f t="shared" si="0"/>
        <v>64.285714285714292</v>
      </c>
    </row>
    <row r="32" spans="1:5" ht="19.5" customHeight="1" x14ac:dyDescent="0.25">
      <c r="A32" s="61">
        <v>25</v>
      </c>
      <c r="B32" s="83" t="s">
        <v>185</v>
      </c>
      <c r="C32" s="62" t="s">
        <v>49</v>
      </c>
      <c r="D32" s="49">
        <v>11</v>
      </c>
      <c r="E32" s="177">
        <f t="shared" si="0"/>
        <v>78.571428571428569</v>
      </c>
    </row>
    <row r="33" spans="1:5" ht="19.5" customHeight="1" x14ac:dyDescent="0.25">
      <c r="A33" s="61">
        <v>26</v>
      </c>
      <c r="B33" s="83" t="s">
        <v>50</v>
      </c>
      <c r="C33" s="65" t="s">
        <v>51</v>
      </c>
      <c r="D33" s="49">
        <v>9</v>
      </c>
      <c r="E33" s="177">
        <f t="shared" si="0"/>
        <v>64.285714285714292</v>
      </c>
    </row>
    <row r="34" spans="1:5" ht="19.5" customHeight="1" x14ac:dyDescent="0.25">
      <c r="A34" s="61">
        <v>27</v>
      </c>
      <c r="B34" s="83" t="s">
        <v>186</v>
      </c>
      <c r="C34" s="62" t="s">
        <v>53</v>
      </c>
      <c r="D34" s="49">
        <v>10</v>
      </c>
      <c r="E34" s="177">
        <f t="shared" si="0"/>
        <v>71.428571428571431</v>
      </c>
    </row>
    <row r="35" spans="1:5" ht="19.5" customHeight="1" x14ac:dyDescent="0.25">
      <c r="A35" s="61">
        <v>28</v>
      </c>
      <c r="B35" s="83" t="s">
        <v>54</v>
      </c>
      <c r="C35" s="62" t="s">
        <v>55</v>
      </c>
      <c r="D35" s="49">
        <v>12</v>
      </c>
      <c r="E35" s="177">
        <f t="shared" si="0"/>
        <v>85.714285714285708</v>
      </c>
    </row>
    <row r="36" spans="1:5" ht="19.5" customHeight="1" x14ac:dyDescent="0.25">
      <c r="A36" s="61">
        <v>29</v>
      </c>
      <c r="B36" s="83" t="s">
        <v>56</v>
      </c>
      <c r="C36" s="62" t="s">
        <v>57</v>
      </c>
      <c r="D36" s="49">
        <v>8</v>
      </c>
      <c r="E36" s="177">
        <f t="shared" si="0"/>
        <v>57.142857142857146</v>
      </c>
    </row>
    <row r="37" spans="1:5" ht="19.5" customHeight="1" x14ac:dyDescent="0.25">
      <c r="A37" s="61">
        <v>30</v>
      </c>
      <c r="B37" s="83" t="s">
        <v>58</v>
      </c>
      <c r="C37" s="62" t="s">
        <v>59</v>
      </c>
      <c r="D37" s="49">
        <v>14</v>
      </c>
      <c r="E37" s="177">
        <f t="shared" si="0"/>
        <v>100</v>
      </c>
    </row>
    <row r="38" spans="1:5" ht="19.5" customHeight="1" x14ac:dyDescent="0.25">
      <c r="A38" s="61">
        <v>31</v>
      </c>
      <c r="B38" s="83" t="s">
        <v>60</v>
      </c>
      <c r="C38" s="65" t="s">
        <v>61</v>
      </c>
      <c r="D38" s="49">
        <v>10</v>
      </c>
      <c r="E38" s="177">
        <f t="shared" si="0"/>
        <v>71.428571428571431</v>
      </c>
    </row>
    <row r="39" spans="1:5" ht="19.5" customHeight="1" x14ac:dyDescent="0.25">
      <c r="A39" s="61">
        <v>32</v>
      </c>
      <c r="B39" s="83" t="s">
        <v>62</v>
      </c>
      <c r="C39" s="65" t="s">
        <v>63</v>
      </c>
      <c r="D39" s="49">
        <v>13</v>
      </c>
      <c r="E39" s="177">
        <f t="shared" si="0"/>
        <v>92.857142857142861</v>
      </c>
    </row>
    <row r="40" spans="1:5" ht="19.5" customHeight="1" x14ac:dyDescent="0.25">
      <c r="A40" s="61">
        <v>33</v>
      </c>
      <c r="B40" s="83" t="s">
        <v>64</v>
      </c>
      <c r="C40" s="64" t="s">
        <v>65</v>
      </c>
      <c r="D40" s="49">
        <v>13</v>
      </c>
      <c r="E40" s="177">
        <f t="shared" si="0"/>
        <v>92.857142857142861</v>
      </c>
    </row>
    <row r="41" spans="1:5" ht="19.5" customHeight="1" x14ac:dyDescent="0.25">
      <c r="A41" s="61">
        <v>34</v>
      </c>
      <c r="B41" s="83" t="s">
        <v>66</v>
      </c>
      <c r="C41" s="65" t="s">
        <v>67</v>
      </c>
      <c r="D41" s="49">
        <v>11</v>
      </c>
      <c r="E41" s="177">
        <f t="shared" si="0"/>
        <v>78.571428571428569</v>
      </c>
    </row>
    <row r="42" spans="1:5" ht="19.5" customHeight="1" x14ac:dyDescent="0.25">
      <c r="A42" s="61">
        <v>35</v>
      </c>
      <c r="B42" s="83" t="s">
        <v>68</v>
      </c>
      <c r="C42" s="65" t="s">
        <v>69</v>
      </c>
      <c r="D42" s="49">
        <v>14</v>
      </c>
      <c r="E42" s="177">
        <f t="shared" si="0"/>
        <v>100</v>
      </c>
    </row>
    <row r="43" spans="1:5" ht="19.5" customHeight="1" x14ac:dyDescent="0.25">
      <c r="A43" s="61">
        <v>36</v>
      </c>
      <c r="B43" s="83" t="s">
        <v>70</v>
      </c>
      <c r="C43" s="65" t="s">
        <v>71</v>
      </c>
      <c r="D43" s="49">
        <v>11</v>
      </c>
      <c r="E43" s="177">
        <f t="shared" si="0"/>
        <v>78.571428571428569</v>
      </c>
    </row>
    <row r="44" spans="1:5" ht="19.5" customHeight="1" x14ac:dyDescent="0.25">
      <c r="A44" s="61">
        <v>37</v>
      </c>
      <c r="B44" s="83" t="s">
        <v>72</v>
      </c>
      <c r="C44" s="65" t="s">
        <v>73</v>
      </c>
      <c r="D44" s="49">
        <v>14</v>
      </c>
      <c r="E44" s="177">
        <f t="shared" si="0"/>
        <v>100</v>
      </c>
    </row>
    <row r="45" spans="1:5" ht="19.5" customHeight="1" x14ac:dyDescent="0.25">
      <c r="A45" s="61">
        <v>38</v>
      </c>
      <c r="B45" s="83" t="s">
        <v>74</v>
      </c>
      <c r="C45" s="65" t="s">
        <v>75</v>
      </c>
      <c r="D45" s="49">
        <v>14</v>
      </c>
      <c r="E45" s="177">
        <f t="shared" si="0"/>
        <v>100</v>
      </c>
    </row>
    <row r="46" spans="1:5" ht="19.5" customHeight="1" x14ac:dyDescent="0.25">
      <c r="A46" s="61">
        <v>39</v>
      </c>
      <c r="B46" s="83" t="s">
        <v>76</v>
      </c>
      <c r="C46" s="65" t="s">
        <v>77</v>
      </c>
      <c r="D46" s="49">
        <v>13</v>
      </c>
      <c r="E46" s="177">
        <f t="shared" si="0"/>
        <v>92.857142857142861</v>
      </c>
    </row>
    <row r="47" spans="1:5" ht="19.5" customHeight="1" x14ac:dyDescent="0.25">
      <c r="A47" s="61">
        <v>40</v>
      </c>
      <c r="B47" s="83" t="s">
        <v>78</v>
      </c>
      <c r="C47" s="65" t="s">
        <v>79</v>
      </c>
      <c r="D47" s="49">
        <v>13</v>
      </c>
      <c r="E47" s="177">
        <f t="shared" si="0"/>
        <v>92.857142857142861</v>
      </c>
    </row>
    <row r="48" spans="1:5" ht="19.5" customHeight="1" x14ac:dyDescent="0.25">
      <c r="A48" s="61">
        <v>41</v>
      </c>
      <c r="B48" s="83" t="s">
        <v>80</v>
      </c>
      <c r="C48" s="65" t="s">
        <v>203</v>
      </c>
      <c r="D48" s="49">
        <v>14</v>
      </c>
      <c r="E48" s="177">
        <f t="shared" si="0"/>
        <v>100</v>
      </c>
    </row>
    <row r="49" spans="1:5" ht="19.5" customHeight="1" x14ac:dyDescent="0.25">
      <c r="A49" s="61">
        <v>42</v>
      </c>
      <c r="B49" s="83" t="s">
        <v>82</v>
      </c>
      <c r="C49" s="65" t="s">
        <v>83</v>
      </c>
      <c r="D49" s="49">
        <v>11</v>
      </c>
      <c r="E49" s="177">
        <f t="shared" si="0"/>
        <v>78.571428571428569</v>
      </c>
    </row>
    <row r="50" spans="1:5" ht="19.5" customHeight="1" x14ac:dyDescent="0.25">
      <c r="A50" s="61">
        <v>43</v>
      </c>
      <c r="B50" s="83" t="s">
        <v>84</v>
      </c>
      <c r="C50" s="65" t="s">
        <v>188</v>
      </c>
      <c r="D50" s="49">
        <v>9</v>
      </c>
      <c r="E50" s="177">
        <f t="shared" si="0"/>
        <v>64.285714285714292</v>
      </c>
    </row>
    <row r="51" spans="1:5" ht="19.5" customHeight="1" x14ac:dyDescent="0.25">
      <c r="A51" s="61">
        <v>44</v>
      </c>
      <c r="B51" s="83" t="s">
        <v>86</v>
      </c>
      <c r="C51" s="62" t="s">
        <v>87</v>
      </c>
      <c r="D51" s="49">
        <v>14</v>
      </c>
      <c r="E51" s="177">
        <f t="shared" si="0"/>
        <v>100</v>
      </c>
    </row>
    <row r="52" spans="1:5" ht="19.5" customHeight="1" x14ac:dyDescent="0.25">
      <c r="A52" s="61">
        <v>45</v>
      </c>
      <c r="B52" s="83" t="s">
        <v>88</v>
      </c>
      <c r="C52" s="65" t="s">
        <v>89</v>
      </c>
      <c r="D52" s="49">
        <v>12</v>
      </c>
      <c r="E52" s="177">
        <f t="shared" si="0"/>
        <v>85.714285714285708</v>
      </c>
    </row>
    <row r="53" spans="1:5" ht="19.5" customHeight="1" x14ac:dyDescent="0.25">
      <c r="A53" s="61">
        <v>46</v>
      </c>
      <c r="B53" s="83" t="s">
        <v>90</v>
      </c>
      <c r="C53" s="65" t="s">
        <v>189</v>
      </c>
      <c r="D53" s="49">
        <v>12</v>
      </c>
      <c r="E53" s="177">
        <f t="shared" si="0"/>
        <v>85.714285714285708</v>
      </c>
    </row>
    <row r="54" spans="1:5" ht="19.5" customHeight="1" x14ac:dyDescent="0.25">
      <c r="A54" s="61">
        <v>47</v>
      </c>
      <c r="B54" s="83" t="s">
        <v>92</v>
      </c>
      <c r="C54" s="65" t="s">
        <v>190</v>
      </c>
      <c r="D54" s="49">
        <v>11</v>
      </c>
      <c r="E54" s="177">
        <f t="shared" si="0"/>
        <v>78.571428571428569</v>
      </c>
    </row>
    <row r="55" spans="1:5" ht="19.5" customHeight="1" x14ac:dyDescent="0.25">
      <c r="A55" s="61">
        <v>48</v>
      </c>
      <c r="B55" s="83" t="s">
        <v>94</v>
      </c>
      <c r="C55" s="65" t="s">
        <v>95</v>
      </c>
      <c r="D55" s="49">
        <v>9</v>
      </c>
      <c r="E55" s="177">
        <f t="shared" si="0"/>
        <v>64.285714285714292</v>
      </c>
    </row>
    <row r="56" spans="1:5" ht="19.5" customHeight="1" x14ac:dyDescent="0.25">
      <c r="A56" s="61">
        <v>49</v>
      </c>
      <c r="B56" s="83" t="s">
        <v>96</v>
      </c>
      <c r="C56" s="65" t="s">
        <v>191</v>
      </c>
      <c r="D56" s="49">
        <v>11</v>
      </c>
      <c r="E56" s="177">
        <f t="shared" si="0"/>
        <v>78.571428571428569</v>
      </c>
    </row>
    <row r="57" spans="1:5" ht="19.5" customHeight="1" x14ac:dyDescent="0.25">
      <c r="A57" s="61">
        <v>50</v>
      </c>
      <c r="B57" s="83" t="s">
        <v>98</v>
      </c>
      <c r="C57" s="65" t="s">
        <v>204</v>
      </c>
      <c r="D57" s="49">
        <v>10</v>
      </c>
      <c r="E57" s="177">
        <f t="shared" si="0"/>
        <v>71.428571428571431</v>
      </c>
    </row>
    <row r="58" spans="1:5" ht="19.5" customHeight="1" x14ac:dyDescent="0.25">
      <c r="A58" s="61">
        <v>51</v>
      </c>
      <c r="B58" s="83" t="s">
        <v>100</v>
      </c>
      <c r="C58" s="65" t="s">
        <v>192</v>
      </c>
      <c r="D58" s="49">
        <v>13</v>
      </c>
      <c r="E58" s="177">
        <f t="shared" si="0"/>
        <v>92.857142857142861</v>
      </c>
    </row>
    <row r="59" spans="1:5" ht="19.5" customHeight="1" x14ac:dyDescent="0.25">
      <c r="A59" s="61">
        <v>52</v>
      </c>
      <c r="B59" s="83" t="s">
        <v>102</v>
      </c>
      <c r="C59" s="65" t="s">
        <v>103</v>
      </c>
      <c r="D59" s="49">
        <v>12</v>
      </c>
      <c r="E59" s="177">
        <f t="shared" si="0"/>
        <v>85.714285714285708</v>
      </c>
    </row>
    <row r="60" spans="1:5" ht="19.5" customHeight="1" x14ac:dyDescent="0.25">
      <c r="A60" s="61">
        <v>53</v>
      </c>
      <c r="B60" s="83" t="s">
        <v>104</v>
      </c>
      <c r="C60" s="65" t="s">
        <v>105</v>
      </c>
      <c r="D60" s="49">
        <v>13</v>
      </c>
      <c r="E60" s="177">
        <f t="shared" si="0"/>
        <v>92.857142857142861</v>
      </c>
    </row>
    <row r="61" spans="1:5" ht="19.5" customHeight="1" x14ac:dyDescent="0.25">
      <c r="A61" s="61">
        <v>54</v>
      </c>
      <c r="B61" s="83" t="s">
        <v>106</v>
      </c>
      <c r="C61" s="65" t="s">
        <v>107</v>
      </c>
      <c r="D61" s="49">
        <v>11</v>
      </c>
      <c r="E61" s="177">
        <f t="shared" si="0"/>
        <v>78.571428571428569</v>
      </c>
    </row>
    <row r="62" spans="1:5" ht="19.5" customHeight="1" x14ac:dyDescent="0.25">
      <c r="A62" s="61">
        <v>55</v>
      </c>
      <c r="B62" s="83" t="s">
        <v>108</v>
      </c>
      <c r="C62" s="65" t="s">
        <v>109</v>
      </c>
      <c r="D62" s="49">
        <v>13</v>
      </c>
      <c r="E62" s="177">
        <f t="shared" si="0"/>
        <v>92.857142857142861</v>
      </c>
    </row>
    <row r="63" spans="1:5" ht="19.5" customHeight="1" x14ac:dyDescent="0.25">
      <c r="A63" s="61">
        <v>56</v>
      </c>
      <c r="B63" s="83" t="s">
        <v>110</v>
      </c>
      <c r="C63" s="65" t="s">
        <v>111</v>
      </c>
      <c r="D63" s="49">
        <v>13</v>
      </c>
      <c r="E63" s="177">
        <f t="shared" si="0"/>
        <v>92.857142857142861</v>
      </c>
    </row>
    <row r="64" spans="1:5" ht="19.5" customHeight="1" x14ac:dyDescent="0.25">
      <c r="A64" s="61">
        <v>57</v>
      </c>
      <c r="B64" s="83" t="s">
        <v>112</v>
      </c>
      <c r="C64" s="65" t="s">
        <v>113</v>
      </c>
      <c r="D64" s="49">
        <v>14</v>
      </c>
      <c r="E64" s="177">
        <f t="shared" si="0"/>
        <v>100</v>
      </c>
    </row>
    <row r="65" spans="1:5" ht="19.5" customHeight="1" x14ac:dyDescent="0.25">
      <c r="A65" s="61">
        <v>58</v>
      </c>
      <c r="B65" s="83" t="s">
        <v>114</v>
      </c>
      <c r="C65" s="65" t="s">
        <v>115</v>
      </c>
      <c r="D65" s="49">
        <v>12</v>
      </c>
      <c r="E65" s="177">
        <f t="shared" si="0"/>
        <v>85.714285714285708</v>
      </c>
    </row>
    <row r="66" spans="1:5" ht="19.5" customHeight="1" x14ac:dyDescent="0.25">
      <c r="A66" s="61">
        <v>59</v>
      </c>
      <c r="B66" s="83" t="s">
        <v>116</v>
      </c>
      <c r="C66" s="62" t="s">
        <v>117</v>
      </c>
      <c r="D66" s="49">
        <v>12</v>
      </c>
      <c r="E66" s="177">
        <f t="shared" si="0"/>
        <v>85.714285714285708</v>
      </c>
    </row>
    <row r="67" spans="1:5" ht="19.5" customHeight="1" x14ac:dyDescent="0.25">
      <c r="A67" s="61">
        <v>60</v>
      </c>
      <c r="B67" s="83" t="s">
        <v>118</v>
      </c>
      <c r="C67" s="62" t="s">
        <v>119</v>
      </c>
      <c r="D67" s="49">
        <v>11</v>
      </c>
      <c r="E67" s="177">
        <f t="shared" si="0"/>
        <v>78.571428571428569</v>
      </c>
    </row>
    <row r="68" spans="1:5" ht="19.5" customHeight="1" x14ac:dyDescent="0.25">
      <c r="A68" s="61">
        <v>61</v>
      </c>
      <c r="B68" s="83" t="s">
        <v>120</v>
      </c>
      <c r="C68" s="62" t="s">
        <v>121</v>
      </c>
      <c r="D68" s="49">
        <v>14</v>
      </c>
      <c r="E68" s="177">
        <f t="shared" si="0"/>
        <v>100</v>
      </c>
    </row>
    <row r="69" spans="1:5" ht="19.5" customHeight="1" x14ac:dyDescent="0.25">
      <c r="A69" s="61">
        <v>62</v>
      </c>
      <c r="B69" s="83" t="s">
        <v>122</v>
      </c>
      <c r="C69" s="65" t="s">
        <v>123</v>
      </c>
      <c r="D69" s="49">
        <v>12</v>
      </c>
      <c r="E69" s="177">
        <f t="shared" si="0"/>
        <v>85.714285714285708</v>
      </c>
    </row>
    <row r="70" spans="1:5" ht="19.5" customHeight="1" x14ac:dyDescent="0.25">
      <c r="A70" s="61">
        <v>63</v>
      </c>
      <c r="B70" s="83" t="s">
        <v>124</v>
      </c>
      <c r="C70" s="69" t="s">
        <v>125</v>
      </c>
      <c r="D70" s="49">
        <v>14</v>
      </c>
      <c r="E70" s="177">
        <f t="shared" si="0"/>
        <v>100</v>
      </c>
    </row>
    <row r="71" spans="1:5" ht="19.5" customHeight="1" x14ac:dyDescent="0.25">
      <c r="A71" s="61">
        <v>64</v>
      </c>
      <c r="B71" s="83" t="s">
        <v>126</v>
      </c>
      <c r="C71" s="65" t="s">
        <v>193</v>
      </c>
      <c r="D71" s="49">
        <v>11</v>
      </c>
      <c r="E71" s="177">
        <f t="shared" si="0"/>
        <v>78.571428571428569</v>
      </c>
    </row>
    <row r="72" spans="1:5" ht="19.5" customHeight="1" x14ac:dyDescent="0.25">
      <c r="A72" s="61">
        <v>65</v>
      </c>
      <c r="B72" s="83" t="s">
        <v>128</v>
      </c>
      <c r="C72" s="65" t="s">
        <v>129</v>
      </c>
      <c r="D72" s="49">
        <v>12</v>
      </c>
      <c r="E72" s="177">
        <f t="shared" si="0"/>
        <v>85.714285714285708</v>
      </c>
    </row>
    <row r="73" spans="1:5" ht="19.5" customHeight="1" x14ac:dyDescent="0.25">
      <c r="A73" s="61">
        <v>66</v>
      </c>
      <c r="B73" s="83" t="s">
        <v>130</v>
      </c>
      <c r="C73" s="65" t="s">
        <v>131</v>
      </c>
      <c r="D73" s="49">
        <v>12</v>
      </c>
      <c r="E73" s="177">
        <f t="shared" ref="E73:E83" si="1">D73*100/14</f>
        <v>85.714285714285708</v>
      </c>
    </row>
    <row r="74" spans="1:5" ht="19.5" customHeight="1" x14ac:dyDescent="0.25">
      <c r="A74" s="61">
        <v>67</v>
      </c>
      <c r="B74" s="83" t="s">
        <v>132</v>
      </c>
      <c r="C74" s="65" t="s">
        <v>194</v>
      </c>
      <c r="D74" s="49">
        <v>12</v>
      </c>
      <c r="E74" s="177">
        <f t="shared" si="1"/>
        <v>85.714285714285708</v>
      </c>
    </row>
    <row r="75" spans="1:5" ht="19.5" customHeight="1" x14ac:dyDescent="0.25">
      <c r="A75" s="61">
        <v>68</v>
      </c>
      <c r="B75" s="83" t="s">
        <v>134</v>
      </c>
      <c r="C75" s="65" t="s">
        <v>195</v>
      </c>
      <c r="D75" s="49">
        <v>7</v>
      </c>
      <c r="E75" s="177">
        <f t="shared" si="1"/>
        <v>50</v>
      </c>
    </row>
    <row r="76" spans="1:5" ht="19.5" customHeight="1" x14ac:dyDescent="0.25">
      <c r="A76" s="61">
        <v>69</v>
      </c>
      <c r="B76" s="83" t="s">
        <v>136</v>
      </c>
      <c r="C76" s="65" t="s">
        <v>196</v>
      </c>
      <c r="D76" s="49">
        <v>12</v>
      </c>
      <c r="E76" s="177">
        <f t="shared" si="1"/>
        <v>85.714285714285708</v>
      </c>
    </row>
    <row r="77" spans="1:5" ht="19.5" customHeight="1" x14ac:dyDescent="0.25">
      <c r="A77" s="61">
        <v>70</v>
      </c>
      <c r="B77" s="83" t="s">
        <v>138</v>
      </c>
      <c r="C77" s="68" t="s">
        <v>139</v>
      </c>
      <c r="D77" s="49">
        <v>13</v>
      </c>
      <c r="E77" s="177">
        <f t="shared" si="1"/>
        <v>92.857142857142861</v>
      </c>
    </row>
    <row r="78" spans="1:5" ht="19.5" customHeight="1" x14ac:dyDescent="0.25">
      <c r="A78" s="61">
        <v>71</v>
      </c>
      <c r="B78" s="83" t="s">
        <v>140</v>
      </c>
      <c r="C78" s="65" t="s">
        <v>197</v>
      </c>
      <c r="D78" s="49">
        <v>13</v>
      </c>
      <c r="E78" s="177">
        <f t="shared" si="1"/>
        <v>92.857142857142861</v>
      </c>
    </row>
    <row r="79" spans="1:5" ht="19.5" customHeight="1" x14ac:dyDescent="0.25">
      <c r="A79" s="61">
        <v>72</v>
      </c>
      <c r="B79" s="83" t="s">
        <v>142</v>
      </c>
      <c r="C79" s="65" t="s">
        <v>143</v>
      </c>
      <c r="D79" s="49">
        <v>12</v>
      </c>
      <c r="E79" s="177">
        <f t="shared" si="1"/>
        <v>85.714285714285708</v>
      </c>
    </row>
    <row r="80" spans="1:5" ht="19.5" customHeight="1" x14ac:dyDescent="0.25">
      <c r="A80" s="61">
        <v>73</v>
      </c>
      <c r="B80" s="83" t="s">
        <v>144</v>
      </c>
      <c r="C80" s="62" t="s">
        <v>145</v>
      </c>
      <c r="D80" s="49">
        <v>11</v>
      </c>
      <c r="E80" s="177">
        <f t="shared" si="1"/>
        <v>78.571428571428569</v>
      </c>
    </row>
    <row r="81" spans="1:5" ht="19.5" customHeight="1" x14ac:dyDescent="0.25">
      <c r="A81" s="61">
        <v>74</v>
      </c>
      <c r="B81" s="83" t="s">
        <v>146</v>
      </c>
      <c r="C81" s="65" t="s">
        <v>205</v>
      </c>
      <c r="D81" s="49">
        <v>13</v>
      </c>
      <c r="E81" s="177">
        <f t="shared" si="1"/>
        <v>92.857142857142861</v>
      </c>
    </row>
    <row r="82" spans="1:5" ht="19.5" customHeight="1" x14ac:dyDescent="0.25">
      <c r="A82" s="61">
        <v>75</v>
      </c>
      <c r="B82" s="83" t="s">
        <v>52</v>
      </c>
      <c r="C82" s="69" t="s">
        <v>148</v>
      </c>
      <c r="D82" s="49">
        <v>11</v>
      </c>
      <c r="E82" s="177">
        <f t="shared" si="1"/>
        <v>78.571428571428569</v>
      </c>
    </row>
    <row r="83" spans="1:5" ht="19.5" customHeight="1" thickBot="1" x14ac:dyDescent="0.3">
      <c r="A83" s="114">
        <v>76</v>
      </c>
      <c r="B83" s="115" t="s">
        <v>149</v>
      </c>
      <c r="C83" s="116" t="s">
        <v>150</v>
      </c>
      <c r="D83" s="178">
        <v>13</v>
      </c>
      <c r="E83" s="179">
        <f t="shared" si="1"/>
        <v>92.857142857142861</v>
      </c>
    </row>
  </sheetData>
  <mergeCells count="8">
    <mergeCell ref="A1:E1"/>
    <mergeCell ref="A2:E2"/>
    <mergeCell ref="A3:E3"/>
    <mergeCell ref="A4:E4"/>
    <mergeCell ref="A5:E5"/>
    <mergeCell ref="A6:C6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10" sqref="H10"/>
    </sheetView>
  </sheetViews>
  <sheetFormatPr defaultRowHeight="15" x14ac:dyDescent="0.25"/>
  <cols>
    <col min="1" max="1" width="11.140625" customWidth="1"/>
    <col min="2" max="2" width="15.7109375" customWidth="1"/>
    <col min="3" max="3" width="27.5703125" customWidth="1"/>
    <col min="4" max="4" width="22.7109375" customWidth="1"/>
    <col min="5" max="5" width="23.140625" customWidth="1"/>
  </cols>
  <sheetData>
    <row r="1" spans="1:5" ht="15.75" thickBot="1" x14ac:dyDescent="0.3"/>
    <row r="2" spans="1:5" ht="23.25" x14ac:dyDescent="0.25">
      <c r="A2" s="121" t="s">
        <v>158</v>
      </c>
      <c r="B2" s="122"/>
      <c r="C2" s="122"/>
      <c r="D2" s="122"/>
      <c r="E2" s="122"/>
    </row>
    <row r="3" spans="1:5" ht="23.25" x14ac:dyDescent="0.25">
      <c r="A3" s="123" t="s">
        <v>159</v>
      </c>
      <c r="B3" s="124"/>
      <c r="C3" s="124"/>
      <c r="D3" s="124"/>
      <c r="E3" s="124"/>
    </row>
    <row r="4" spans="1:5" ht="15.75" x14ac:dyDescent="0.25">
      <c r="A4" s="125" t="s">
        <v>160</v>
      </c>
      <c r="B4" s="127" t="s">
        <v>161</v>
      </c>
      <c r="C4" s="129" t="s">
        <v>162</v>
      </c>
      <c r="D4" s="129" t="s">
        <v>163</v>
      </c>
      <c r="E4" s="129"/>
    </row>
    <row r="5" spans="1:5" x14ac:dyDescent="0.25">
      <c r="A5" s="125"/>
      <c r="B5" s="127"/>
      <c r="C5" s="129"/>
      <c r="D5" s="131" t="s">
        <v>164</v>
      </c>
      <c r="E5" s="131" t="s">
        <v>165</v>
      </c>
    </row>
    <row r="6" spans="1:5" x14ac:dyDescent="0.25">
      <c r="A6" s="126"/>
      <c r="B6" s="128"/>
      <c r="C6" s="130"/>
      <c r="D6" s="132"/>
      <c r="E6" s="132"/>
    </row>
    <row r="7" spans="1:5" ht="18" x14ac:dyDescent="0.25">
      <c r="A7" s="25">
        <v>1</v>
      </c>
      <c r="B7" s="3" t="s">
        <v>0</v>
      </c>
      <c r="C7" s="1" t="s">
        <v>1</v>
      </c>
      <c r="D7" s="25">
        <v>11</v>
      </c>
      <c r="E7" s="26">
        <f>D7/11*100</f>
        <v>100</v>
      </c>
    </row>
    <row r="8" spans="1:5" ht="18" x14ac:dyDescent="0.25">
      <c r="A8" s="25">
        <v>2</v>
      </c>
      <c r="B8" s="3" t="s">
        <v>4</v>
      </c>
      <c r="C8" s="1" t="s">
        <v>5</v>
      </c>
      <c r="D8" s="25">
        <v>11</v>
      </c>
      <c r="E8" s="26">
        <f t="shared" ref="E8:E19" si="0">D8/11*100</f>
        <v>100</v>
      </c>
    </row>
    <row r="9" spans="1:5" ht="18" x14ac:dyDescent="0.25">
      <c r="A9" s="25">
        <v>3</v>
      </c>
      <c r="B9" s="3" t="s">
        <v>6</v>
      </c>
      <c r="C9" s="1" t="s">
        <v>7</v>
      </c>
      <c r="D9" s="25">
        <v>11</v>
      </c>
      <c r="E9" s="26">
        <f t="shared" si="0"/>
        <v>100</v>
      </c>
    </row>
    <row r="10" spans="1:5" ht="18" x14ac:dyDescent="0.25">
      <c r="A10" s="25">
        <v>4</v>
      </c>
      <c r="B10" s="3" t="s">
        <v>8</v>
      </c>
      <c r="C10" s="1" t="s">
        <v>9</v>
      </c>
      <c r="D10" s="25">
        <v>11</v>
      </c>
      <c r="E10" s="26">
        <f t="shared" si="0"/>
        <v>100</v>
      </c>
    </row>
    <row r="11" spans="1:5" ht="18" x14ac:dyDescent="0.25">
      <c r="A11" s="25">
        <v>5</v>
      </c>
      <c r="B11" s="3" t="s">
        <v>10</v>
      </c>
      <c r="C11" s="1" t="s">
        <v>11</v>
      </c>
      <c r="D11" s="25">
        <v>11</v>
      </c>
      <c r="E11" s="26">
        <f t="shared" si="0"/>
        <v>100</v>
      </c>
    </row>
    <row r="12" spans="1:5" ht="18" x14ac:dyDescent="0.25">
      <c r="A12" s="25">
        <v>6</v>
      </c>
      <c r="B12" s="3" t="s">
        <v>16</v>
      </c>
      <c r="C12" s="1" t="s">
        <v>17</v>
      </c>
      <c r="D12" s="25">
        <v>11</v>
      </c>
      <c r="E12" s="26">
        <f t="shared" si="0"/>
        <v>100</v>
      </c>
    </row>
    <row r="13" spans="1:5" ht="18" x14ac:dyDescent="0.25">
      <c r="A13" s="25">
        <v>7</v>
      </c>
      <c r="B13" s="3" t="s">
        <v>20</v>
      </c>
      <c r="C13" s="1" t="s">
        <v>21</v>
      </c>
      <c r="D13" s="25">
        <v>11</v>
      </c>
      <c r="E13" s="26">
        <f t="shared" si="0"/>
        <v>100</v>
      </c>
    </row>
    <row r="14" spans="1:5" ht="18" x14ac:dyDescent="0.25">
      <c r="A14" s="25">
        <v>8</v>
      </c>
      <c r="B14" s="3" t="s">
        <v>2</v>
      </c>
      <c r="C14" s="1" t="s">
        <v>3</v>
      </c>
      <c r="D14" s="25">
        <v>11</v>
      </c>
      <c r="E14" s="26">
        <f t="shared" si="0"/>
        <v>100</v>
      </c>
    </row>
    <row r="15" spans="1:5" ht="18" x14ac:dyDescent="0.25">
      <c r="A15" s="25">
        <v>9</v>
      </c>
      <c r="B15" s="3" t="s">
        <v>12</v>
      </c>
      <c r="C15" s="1" t="s">
        <v>13</v>
      </c>
      <c r="D15" s="25">
        <v>11</v>
      </c>
      <c r="E15" s="26">
        <f t="shared" si="0"/>
        <v>100</v>
      </c>
    </row>
    <row r="16" spans="1:5" ht="18" x14ac:dyDescent="0.25">
      <c r="A16" s="25">
        <v>10</v>
      </c>
      <c r="B16" s="3" t="s">
        <v>14</v>
      </c>
      <c r="C16" s="1" t="s">
        <v>15</v>
      </c>
      <c r="D16" s="25">
        <v>11</v>
      </c>
      <c r="E16" s="26">
        <f t="shared" si="0"/>
        <v>100</v>
      </c>
    </row>
    <row r="17" spans="1:5" ht="18" x14ac:dyDescent="0.25">
      <c r="A17" s="25">
        <v>11</v>
      </c>
      <c r="B17" s="3" t="s">
        <v>18</v>
      </c>
      <c r="C17" s="1" t="s">
        <v>19</v>
      </c>
      <c r="D17" s="25">
        <v>11</v>
      </c>
      <c r="E17" s="26">
        <f t="shared" si="0"/>
        <v>100</v>
      </c>
    </row>
    <row r="18" spans="1:5" ht="18" x14ac:dyDescent="0.25">
      <c r="A18" s="25">
        <v>12</v>
      </c>
      <c r="B18" s="3" t="s">
        <v>22</v>
      </c>
      <c r="C18" s="2" t="s">
        <v>23</v>
      </c>
      <c r="D18" s="25">
        <v>11</v>
      </c>
      <c r="E18" s="26">
        <f t="shared" si="0"/>
        <v>100</v>
      </c>
    </row>
    <row r="19" spans="1:5" ht="18" x14ac:dyDescent="0.25">
      <c r="A19" s="25">
        <v>13</v>
      </c>
      <c r="B19" s="3" t="s">
        <v>24</v>
      </c>
      <c r="C19" s="1" t="s">
        <v>25</v>
      </c>
      <c r="D19" s="27">
        <v>11</v>
      </c>
      <c r="E19" s="28">
        <f t="shared" si="0"/>
        <v>100</v>
      </c>
    </row>
  </sheetData>
  <mergeCells count="8"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17" sqref="G17"/>
    </sheetView>
  </sheetViews>
  <sheetFormatPr defaultRowHeight="15" x14ac:dyDescent="0.25"/>
  <cols>
    <col min="1" max="1" width="6.140625" customWidth="1"/>
    <col min="2" max="2" width="26" bestFit="1" customWidth="1"/>
    <col min="3" max="3" width="7.140625" customWidth="1"/>
    <col min="4" max="4" width="10.28515625" customWidth="1"/>
    <col min="5" max="5" width="12.85546875" customWidth="1"/>
    <col min="6" max="6" width="15.140625" customWidth="1"/>
    <col min="8" max="8" width="10.7109375" bestFit="1" customWidth="1"/>
  </cols>
  <sheetData>
    <row r="1" spans="1:9" ht="15" customHeight="1" x14ac:dyDescent="0.25">
      <c r="A1" s="133" t="s">
        <v>166</v>
      </c>
      <c r="B1" s="133"/>
      <c r="C1" s="133"/>
      <c r="D1" s="133"/>
      <c r="E1" s="133"/>
      <c r="F1" s="133"/>
    </row>
    <row r="2" spans="1:9" ht="15.75" thickBot="1" x14ac:dyDescent="0.3">
      <c r="B2" s="29"/>
      <c r="C2" s="29"/>
      <c r="D2" s="29"/>
      <c r="E2" s="29"/>
      <c r="F2" s="29"/>
    </row>
    <row r="3" spans="1:9" ht="60.75" thickBot="1" x14ac:dyDescent="0.3">
      <c r="A3" s="30" t="s">
        <v>154</v>
      </c>
      <c r="B3" s="30" t="s">
        <v>167</v>
      </c>
      <c r="C3" s="30" t="s">
        <v>168</v>
      </c>
      <c r="D3" s="31" t="s">
        <v>169</v>
      </c>
      <c r="E3" s="30" t="s">
        <v>170</v>
      </c>
      <c r="F3" s="30" t="s">
        <v>171</v>
      </c>
    </row>
    <row r="4" spans="1:9" ht="15.75" thickBot="1" x14ac:dyDescent="0.3">
      <c r="A4" s="32">
        <v>1</v>
      </c>
      <c r="B4" s="33" t="s">
        <v>1</v>
      </c>
      <c r="C4" s="34">
        <v>13</v>
      </c>
      <c r="D4" s="35">
        <v>4</v>
      </c>
      <c r="E4" s="36">
        <f>C4+D4</f>
        <v>17</v>
      </c>
      <c r="F4" s="37">
        <f>E4/30*100</f>
        <v>56.666666666666664</v>
      </c>
      <c r="H4" s="38"/>
      <c r="I4" s="39"/>
    </row>
    <row r="5" spans="1:9" ht="15.75" thickBot="1" x14ac:dyDescent="0.3">
      <c r="A5" s="32">
        <v>2</v>
      </c>
      <c r="B5" s="33" t="s">
        <v>5</v>
      </c>
      <c r="C5" s="35">
        <v>17</v>
      </c>
      <c r="D5" s="35">
        <v>4.5</v>
      </c>
      <c r="E5" s="36">
        <f t="shared" ref="E5:E16" si="0">C5+D5</f>
        <v>21.5</v>
      </c>
      <c r="F5" s="37">
        <f t="shared" ref="F5:F16" si="1">E5/30*100</f>
        <v>71.666666666666671</v>
      </c>
      <c r="H5" s="38"/>
      <c r="I5" s="9"/>
    </row>
    <row r="6" spans="1:9" ht="15.75" thickBot="1" x14ac:dyDescent="0.3">
      <c r="A6" s="32">
        <v>3</v>
      </c>
      <c r="B6" s="33" t="s">
        <v>7</v>
      </c>
      <c r="C6" s="35">
        <v>14.5</v>
      </c>
      <c r="D6" s="35">
        <v>4.5</v>
      </c>
      <c r="E6" s="36">
        <f t="shared" si="0"/>
        <v>19</v>
      </c>
      <c r="F6" s="37">
        <f t="shared" si="1"/>
        <v>63.333333333333329</v>
      </c>
      <c r="H6" s="38"/>
      <c r="I6" s="39"/>
    </row>
    <row r="7" spans="1:9" ht="15.75" thickBot="1" x14ac:dyDescent="0.3">
      <c r="A7" s="32">
        <v>4</v>
      </c>
      <c r="B7" s="33" t="s">
        <v>9</v>
      </c>
      <c r="C7" s="35">
        <v>16.5</v>
      </c>
      <c r="D7" s="35">
        <v>4.25</v>
      </c>
      <c r="E7" s="36">
        <f t="shared" si="0"/>
        <v>20.75</v>
      </c>
      <c r="F7" s="37">
        <f t="shared" si="1"/>
        <v>69.166666666666671</v>
      </c>
      <c r="H7" s="38"/>
      <c r="I7" s="39"/>
    </row>
    <row r="8" spans="1:9" ht="15.75" thickBot="1" x14ac:dyDescent="0.3">
      <c r="A8" s="32">
        <v>5</v>
      </c>
      <c r="B8" s="33" t="s">
        <v>11</v>
      </c>
      <c r="C8" s="35">
        <v>16.5</v>
      </c>
      <c r="D8" s="35">
        <v>4.5</v>
      </c>
      <c r="E8" s="36">
        <f t="shared" si="0"/>
        <v>21</v>
      </c>
      <c r="F8" s="37">
        <f t="shared" si="1"/>
        <v>70</v>
      </c>
      <c r="H8" s="38"/>
      <c r="I8" s="39"/>
    </row>
    <row r="9" spans="1:9" ht="15.75" thickBot="1" x14ac:dyDescent="0.3">
      <c r="A9" s="32">
        <v>6</v>
      </c>
      <c r="B9" s="33" t="s">
        <v>17</v>
      </c>
      <c r="C9" s="35">
        <v>15.5</v>
      </c>
      <c r="D9" s="35">
        <v>4</v>
      </c>
      <c r="E9" s="36">
        <f t="shared" si="0"/>
        <v>19.5</v>
      </c>
      <c r="F9" s="37">
        <f t="shared" si="1"/>
        <v>65</v>
      </c>
      <c r="H9" s="38"/>
      <c r="I9" s="39"/>
    </row>
    <row r="10" spans="1:9" ht="15.75" thickBot="1" x14ac:dyDescent="0.3">
      <c r="A10" s="32">
        <v>7</v>
      </c>
      <c r="B10" s="33" t="s">
        <v>21</v>
      </c>
      <c r="C10" s="35">
        <v>16</v>
      </c>
      <c r="D10" s="35">
        <v>4.25</v>
      </c>
      <c r="E10" s="36">
        <f t="shared" si="0"/>
        <v>20.25</v>
      </c>
      <c r="F10" s="37">
        <f t="shared" si="1"/>
        <v>67.5</v>
      </c>
      <c r="H10" s="38"/>
      <c r="I10" s="39"/>
    </row>
    <row r="11" spans="1:9" ht="15.75" thickBot="1" x14ac:dyDescent="0.3">
      <c r="A11" s="32">
        <v>8</v>
      </c>
      <c r="B11" s="33" t="s">
        <v>3</v>
      </c>
      <c r="C11" s="35">
        <v>12</v>
      </c>
      <c r="D11" s="35">
        <v>4.25</v>
      </c>
      <c r="E11" s="36">
        <f t="shared" si="0"/>
        <v>16.25</v>
      </c>
      <c r="F11" s="37">
        <f t="shared" si="1"/>
        <v>54.166666666666664</v>
      </c>
      <c r="H11" s="38"/>
      <c r="I11" s="39"/>
    </row>
    <row r="12" spans="1:9" ht="15.75" thickBot="1" x14ac:dyDescent="0.3">
      <c r="A12" s="32">
        <v>9</v>
      </c>
      <c r="B12" s="33" t="s">
        <v>13</v>
      </c>
      <c r="C12" s="35">
        <v>16</v>
      </c>
      <c r="D12" s="35">
        <v>4.75</v>
      </c>
      <c r="E12" s="36">
        <f t="shared" si="0"/>
        <v>20.75</v>
      </c>
      <c r="F12" s="37">
        <f t="shared" si="1"/>
        <v>69.166666666666671</v>
      </c>
      <c r="H12" s="38"/>
      <c r="I12" s="39"/>
    </row>
    <row r="13" spans="1:9" ht="15.75" thickBot="1" x14ac:dyDescent="0.3">
      <c r="A13" s="32">
        <v>10</v>
      </c>
      <c r="B13" s="33" t="s">
        <v>15</v>
      </c>
      <c r="C13" s="35">
        <v>18</v>
      </c>
      <c r="D13" s="35">
        <v>4.25</v>
      </c>
      <c r="E13" s="36">
        <f t="shared" si="0"/>
        <v>22.25</v>
      </c>
      <c r="F13" s="37">
        <f t="shared" si="1"/>
        <v>74.166666666666671</v>
      </c>
      <c r="H13" s="38"/>
      <c r="I13" s="39"/>
    </row>
    <row r="14" spans="1:9" ht="15.75" thickBot="1" x14ac:dyDescent="0.3">
      <c r="A14" s="32">
        <v>11</v>
      </c>
      <c r="B14" s="33" t="s">
        <v>19</v>
      </c>
      <c r="C14" s="35">
        <v>18</v>
      </c>
      <c r="D14" s="35">
        <v>4.5</v>
      </c>
      <c r="E14" s="36">
        <f t="shared" si="0"/>
        <v>22.5</v>
      </c>
      <c r="F14" s="37">
        <f t="shared" si="1"/>
        <v>75</v>
      </c>
      <c r="H14" s="38"/>
      <c r="I14" s="39"/>
    </row>
    <row r="15" spans="1:9" ht="15.75" thickBot="1" x14ac:dyDescent="0.3">
      <c r="A15" s="32">
        <v>12</v>
      </c>
      <c r="B15" s="33" t="s">
        <v>23</v>
      </c>
      <c r="C15" s="35">
        <v>15</v>
      </c>
      <c r="D15" s="35">
        <v>4.75</v>
      </c>
      <c r="E15" s="36">
        <f t="shared" si="0"/>
        <v>19.75</v>
      </c>
      <c r="F15" s="37">
        <f t="shared" si="1"/>
        <v>65.833333333333329</v>
      </c>
      <c r="H15" s="38"/>
      <c r="I15" s="39"/>
    </row>
    <row r="16" spans="1:9" ht="15.75" thickBot="1" x14ac:dyDescent="0.3">
      <c r="A16" s="32">
        <v>13</v>
      </c>
      <c r="B16" s="33" t="s">
        <v>172</v>
      </c>
      <c r="C16" s="35">
        <v>13</v>
      </c>
      <c r="D16" s="35">
        <v>4.5</v>
      </c>
      <c r="E16" s="36">
        <f t="shared" si="0"/>
        <v>17.5</v>
      </c>
      <c r="F16" s="37">
        <f t="shared" si="1"/>
        <v>58.333333333333336</v>
      </c>
      <c r="H16" s="38"/>
      <c r="I16" s="39"/>
    </row>
    <row r="17" spans="1:6" x14ac:dyDescent="0.25">
      <c r="A17" s="9"/>
      <c r="B17" s="40"/>
      <c r="C17" s="9"/>
      <c r="D17" s="9"/>
      <c r="E17" s="9"/>
      <c r="F17" s="9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18" sqref="G18"/>
    </sheetView>
  </sheetViews>
  <sheetFormatPr defaultRowHeight="15" x14ac:dyDescent="0.25"/>
  <cols>
    <col min="1" max="1" width="11.140625" customWidth="1"/>
    <col min="2" max="2" width="13.85546875" customWidth="1"/>
    <col min="3" max="3" width="27.5703125" customWidth="1"/>
    <col min="4" max="4" width="22.7109375" customWidth="1"/>
    <col min="5" max="5" width="23.140625" customWidth="1"/>
  </cols>
  <sheetData>
    <row r="1" spans="1:5" ht="15.75" thickBot="1" x14ac:dyDescent="0.3"/>
    <row r="2" spans="1:5" ht="23.25" x14ac:dyDescent="0.25">
      <c r="A2" s="121" t="s">
        <v>173</v>
      </c>
      <c r="B2" s="122"/>
      <c r="C2" s="122"/>
      <c r="D2" s="122"/>
      <c r="E2" s="122"/>
    </row>
    <row r="3" spans="1:5" ht="23.25" x14ac:dyDescent="0.25">
      <c r="A3" s="123" t="s">
        <v>159</v>
      </c>
      <c r="B3" s="124"/>
      <c r="C3" s="124"/>
      <c r="D3" s="124"/>
      <c r="E3" s="124"/>
    </row>
    <row r="4" spans="1:5" ht="15.75" x14ac:dyDescent="0.25">
      <c r="A4" s="125" t="s">
        <v>160</v>
      </c>
      <c r="B4" s="127" t="s">
        <v>161</v>
      </c>
      <c r="C4" s="129" t="s">
        <v>162</v>
      </c>
      <c r="D4" s="129" t="s">
        <v>163</v>
      </c>
      <c r="E4" s="129"/>
    </row>
    <row r="5" spans="1:5" x14ac:dyDescent="0.25">
      <c r="A5" s="125"/>
      <c r="B5" s="127"/>
      <c r="C5" s="129"/>
      <c r="D5" s="131" t="s">
        <v>174</v>
      </c>
      <c r="E5" s="131" t="s">
        <v>165</v>
      </c>
    </row>
    <row r="6" spans="1:5" x14ac:dyDescent="0.25">
      <c r="A6" s="126"/>
      <c r="B6" s="128"/>
      <c r="C6" s="130"/>
      <c r="D6" s="132"/>
      <c r="E6" s="132"/>
    </row>
    <row r="7" spans="1:5" ht="18" x14ac:dyDescent="0.25">
      <c r="A7" s="25">
        <v>1</v>
      </c>
      <c r="B7" s="3" t="s">
        <v>26</v>
      </c>
      <c r="C7" s="1" t="s">
        <v>27</v>
      </c>
      <c r="D7" s="25">
        <v>7</v>
      </c>
      <c r="E7" s="26">
        <f>D7/7*100</f>
        <v>100</v>
      </c>
    </row>
    <row r="8" spans="1:5" ht="18" x14ac:dyDescent="0.25">
      <c r="A8" s="25">
        <v>2</v>
      </c>
      <c r="B8" s="3" t="s">
        <v>36</v>
      </c>
      <c r="C8" s="1" t="s">
        <v>37</v>
      </c>
      <c r="D8" s="25">
        <v>7</v>
      </c>
      <c r="E8" s="26">
        <f t="shared" ref="E8:E17" si="0">D8/7*100</f>
        <v>100</v>
      </c>
    </row>
    <row r="9" spans="1:5" ht="18" x14ac:dyDescent="0.25">
      <c r="A9" s="25">
        <v>3</v>
      </c>
      <c r="B9" s="14" t="s">
        <v>38</v>
      </c>
      <c r="C9" s="15" t="s">
        <v>39</v>
      </c>
      <c r="D9" s="25">
        <v>7</v>
      </c>
      <c r="E9" s="26">
        <f t="shared" si="0"/>
        <v>100</v>
      </c>
    </row>
    <row r="10" spans="1:5" ht="18" x14ac:dyDescent="0.25">
      <c r="A10" s="25">
        <v>4</v>
      </c>
      <c r="B10" s="3" t="s">
        <v>32</v>
      </c>
      <c r="C10" s="1" t="s">
        <v>33</v>
      </c>
      <c r="D10" s="25">
        <v>7</v>
      </c>
      <c r="E10" s="26">
        <f t="shared" si="0"/>
        <v>100</v>
      </c>
    </row>
    <row r="11" spans="1:5" ht="18" x14ac:dyDescent="0.25">
      <c r="A11" s="25">
        <v>5</v>
      </c>
      <c r="B11" s="14" t="s">
        <v>42</v>
      </c>
      <c r="C11" s="15" t="s">
        <v>43</v>
      </c>
      <c r="D11" s="25">
        <v>7</v>
      </c>
      <c r="E11" s="26">
        <f t="shared" si="0"/>
        <v>100</v>
      </c>
    </row>
    <row r="12" spans="1:5" ht="18" x14ac:dyDescent="0.25">
      <c r="A12" s="25">
        <v>6</v>
      </c>
      <c r="B12" s="3" t="s">
        <v>28</v>
      </c>
      <c r="C12" s="1" t="s">
        <v>29</v>
      </c>
      <c r="D12" s="25">
        <v>7</v>
      </c>
      <c r="E12" s="26">
        <f t="shared" si="0"/>
        <v>100</v>
      </c>
    </row>
    <row r="13" spans="1:5" ht="18" x14ac:dyDescent="0.25">
      <c r="A13" s="25">
        <v>7</v>
      </c>
      <c r="B13" s="3" t="s">
        <v>34</v>
      </c>
      <c r="C13" s="1" t="s">
        <v>35</v>
      </c>
      <c r="D13" s="25">
        <v>7</v>
      </c>
      <c r="E13" s="26">
        <f t="shared" si="0"/>
        <v>100</v>
      </c>
    </row>
    <row r="14" spans="1:5" ht="18" x14ac:dyDescent="0.25">
      <c r="A14" s="25">
        <v>8</v>
      </c>
      <c r="B14" s="14" t="s">
        <v>40</v>
      </c>
      <c r="C14" s="15" t="s">
        <v>41</v>
      </c>
      <c r="D14" s="25">
        <v>7</v>
      </c>
      <c r="E14" s="26">
        <f t="shared" si="0"/>
        <v>100</v>
      </c>
    </row>
    <row r="15" spans="1:5" ht="18" x14ac:dyDescent="0.25">
      <c r="A15" s="25">
        <v>9</v>
      </c>
      <c r="B15" s="14" t="s">
        <v>44</v>
      </c>
      <c r="C15" s="15" t="s">
        <v>45</v>
      </c>
      <c r="D15" s="25">
        <v>7</v>
      </c>
      <c r="E15" s="26">
        <f t="shared" si="0"/>
        <v>100</v>
      </c>
    </row>
    <row r="16" spans="1:5" ht="18" x14ac:dyDescent="0.25">
      <c r="A16" s="25">
        <v>10</v>
      </c>
      <c r="B16" s="14" t="s">
        <v>46</v>
      </c>
      <c r="C16" s="15" t="s">
        <v>47</v>
      </c>
      <c r="D16" s="25">
        <v>7</v>
      </c>
      <c r="E16" s="26">
        <f t="shared" si="0"/>
        <v>100</v>
      </c>
    </row>
    <row r="17" spans="1:5" ht="18" x14ac:dyDescent="0.25">
      <c r="A17" s="25">
        <v>11</v>
      </c>
      <c r="B17" s="14" t="s">
        <v>48</v>
      </c>
      <c r="C17" s="15" t="s">
        <v>49</v>
      </c>
      <c r="D17" s="25">
        <v>7</v>
      </c>
      <c r="E17" s="26">
        <f t="shared" si="0"/>
        <v>100</v>
      </c>
    </row>
  </sheetData>
  <mergeCells count="8"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I19" sqref="I19"/>
    </sheetView>
  </sheetViews>
  <sheetFormatPr defaultRowHeight="15" x14ac:dyDescent="0.25"/>
  <cols>
    <col min="2" max="2" width="13.28515625" customWidth="1"/>
    <col min="3" max="3" width="32.85546875" customWidth="1"/>
    <col min="4" max="4" width="16.42578125" customWidth="1"/>
    <col min="5" max="5" width="18" customWidth="1"/>
  </cols>
  <sheetData>
    <row r="1" spans="1:5" ht="21" x14ac:dyDescent="0.25">
      <c r="A1" s="134" t="s">
        <v>175</v>
      </c>
      <c r="B1" s="134"/>
      <c r="C1" s="134"/>
      <c r="D1" s="134"/>
      <c r="E1" s="134"/>
    </row>
    <row r="2" spans="1:5" ht="18.75" x14ac:dyDescent="0.25">
      <c r="A2" s="135" t="s">
        <v>176</v>
      </c>
      <c r="B2" s="135"/>
      <c r="C2" s="135"/>
      <c r="D2" s="135"/>
      <c r="E2" s="135"/>
    </row>
    <row r="3" spans="1:5" ht="15.75" x14ac:dyDescent="0.25">
      <c r="A3" s="136" t="s">
        <v>177</v>
      </c>
      <c r="B3" s="136"/>
      <c r="C3" s="136"/>
      <c r="D3" s="136"/>
      <c r="E3" s="136"/>
    </row>
    <row r="4" spans="1:5" ht="19.5" thickBot="1" x14ac:dyDescent="0.3">
      <c r="A4" s="137"/>
      <c r="B4" s="137"/>
      <c r="C4" s="137"/>
      <c r="D4" s="137"/>
      <c r="E4" s="137"/>
    </row>
    <row r="5" spans="1:5" ht="15.75" x14ac:dyDescent="0.25">
      <c r="A5" s="138" t="s">
        <v>178</v>
      </c>
      <c r="B5" s="139"/>
      <c r="C5" s="140"/>
      <c r="D5" s="141"/>
      <c r="E5" s="141"/>
    </row>
    <row r="6" spans="1:5" x14ac:dyDescent="0.25">
      <c r="A6" s="41" t="s">
        <v>179</v>
      </c>
      <c r="B6" s="42" t="s">
        <v>180</v>
      </c>
      <c r="C6" s="43" t="s">
        <v>181</v>
      </c>
      <c r="D6" s="44" t="s">
        <v>182</v>
      </c>
      <c r="E6" s="45" t="s">
        <v>183</v>
      </c>
    </row>
    <row r="7" spans="1:5" ht="15.75" x14ac:dyDescent="0.25">
      <c r="A7" s="46">
        <v>1</v>
      </c>
      <c r="B7" s="47" t="s">
        <v>0</v>
      </c>
      <c r="C7" s="48" t="s">
        <v>1</v>
      </c>
      <c r="D7" s="49">
        <v>4</v>
      </c>
      <c r="E7" s="50">
        <f>D7*100/7</f>
        <v>57.142857142857146</v>
      </c>
    </row>
    <row r="8" spans="1:5" ht="15.75" x14ac:dyDescent="0.25">
      <c r="A8" s="46">
        <v>2</v>
      </c>
      <c r="B8" s="47" t="s">
        <v>2</v>
      </c>
      <c r="C8" s="51" t="s">
        <v>3</v>
      </c>
      <c r="D8" s="49">
        <v>5</v>
      </c>
      <c r="E8" s="50">
        <f t="shared" ref="E8:E71" si="0">D8*100/7</f>
        <v>71.428571428571431</v>
      </c>
    </row>
    <row r="9" spans="1:5" ht="15.75" x14ac:dyDescent="0.25">
      <c r="A9" s="46">
        <v>3</v>
      </c>
      <c r="B9" s="47" t="s">
        <v>4</v>
      </c>
      <c r="C9" s="48" t="s">
        <v>5</v>
      </c>
      <c r="D9" s="49">
        <v>6</v>
      </c>
      <c r="E9" s="50">
        <f t="shared" si="0"/>
        <v>85.714285714285708</v>
      </c>
    </row>
    <row r="10" spans="1:5" ht="15.75" x14ac:dyDescent="0.25">
      <c r="A10" s="46">
        <v>4</v>
      </c>
      <c r="B10" s="47" t="s">
        <v>6</v>
      </c>
      <c r="C10" s="48" t="s">
        <v>7</v>
      </c>
      <c r="D10" s="49">
        <v>7</v>
      </c>
      <c r="E10" s="50">
        <f t="shared" si="0"/>
        <v>100</v>
      </c>
    </row>
    <row r="11" spans="1:5" ht="15.75" x14ac:dyDescent="0.25">
      <c r="A11" s="46">
        <v>5</v>
      </c>
      <c r="B11" s="47" t="s">
        <v>8</v>
      </c>
      <c r="C11" s="48" t="s">
        <v>9</v>
      </c>
      <c r="D11" s="49">
        <v>7</v>
      </c>
      <c r="E11" s="50">
        <f t="shared" si="0"/>
        <v>100</v>
      </c>
    </row>
    <row r="12" spans="1:5" ht="15.75" x14ac:dyDescent="0.25">
      <c r="A12" s="46">
        <v>6</v>
      </c>
      <c r="B12" s="47" t="s">
        <v>10</v>
      </c>
      <c r="C12" s="48" t="s">
        <v>11</v>
      </c>
      <c r="D12" s="49">
        <v>5</v>
      </c>
      <c r="E12" s="50">
        <f t="shared" si="0"/>
        <v>71.428571428571431</v>
      </c>
    </row>
    <row r="13" spans="1:5" ht="15.75" x14ac:dyDescent="0.25">
      <c r="A13" s="46">
        <v>7</v>
      </c>
      <c r="B13" s="47" t="s">
        <v>12</v>
      </c>
      <c r="C13" s="48" t="s">
        <v>13</v>
      </c>
      <c r="D13" s="49">
        <v>6</v>
      </c>
      <c r="E13" s="50">
        <f t="shared" si="0"/>
        <v>85.714285714285708</v>
      </c>
    </row>
    <row r="14" spans="1:5" ht="15.75" x14ac:dyDescent="0.25">
      <c r="A14" s="46">
        <v>8</v>
      </c>
      <c r="B14" s="47" t="s">
        <v>14</v>
      </c>
      <c r="C14" s="52" t="s">
        <v>15</v>
      </c>
      <c r="D14" s="49">
        <v>7</v>
      </c>
      <c r="E14" s="50">
        <f t="shared" si="0"/>
        <v>100</v>
      </c>
    </row>
    <row r="15" spans="1:5" ht="15.75" x14ac:dyDescent="0.25">
      <c r="A15" s="46">
        <v>9</v>
      </c>
      <c r="B15" s="47" t="s">
        <v>16</v>
      </c>
      <c r="C15" s="53" t="s">
        <v>17</v>
      </c>
      <c r="D15" s="49">
        <v>6</v>
      </c>
      <c r="E15" s="50">
        <f t="shared" si="0"/>
        <v>85.714285714285708</v>
      </c>
    </row>
    <row r="16" spans="1:5" ht="15.75" x14ac:dyDescent="0.25">
      <c r="A16" s="46">
        <v>10</v>
      </c>
      <c r="B16" s="47" t="s">
        <v>18</v>
      </c>
      <c r="C16" s="48" t="s">
        <v>19</v>
      </c>
      <c r="D16" s="49">
        <v>7</v>
      </c>
      <c r="E16" s="50">
        <f t="shared" si="0"/>
        <v>100</v>
      </c>
    </row>
    <row r="17" spans="1:5" ht="15.75" x14ac:dyDescent="0.25">
      <c r="A17" s="46">
        <v>11</v>
      </c>
      <c r="B17" s="47" t="s">
        <v>20</v>
      </c>
      <c r="C17" s="48" t="s">
        <v>21</v>
      </c>
      <c r="D17" s="49">
        <v>7</v>
      </c>
      <c r="E17" s="50">
        <f t="shared" si="0"/>
        <v>100</v>
      </c>
    </row>
    <row r="18" spans="1:5" ht="15.75" x14ac:dyDescent="0.25">
      <c r="A18" s="46">
        <v>12</v>
      </c>
      <c r="B18" s="47" t="s">
        <v>22</v>
      </c>
      <c r="C18" s="48" t="s">
        <v>23</v>
      </c>
      <c r="D18" s="49">
        <v>7</v>
      </c>
      <c r="E18" s="50">
        <f t="shared" si="0"/>
        <v>100</v>
      </c>
    </row>
    <row r="19" spans="1:5" ht="15.75" x14ac:dyDescent="0.25">
      <c r="A19" s="46">
        <v>13</v>
      </c>
      <c r="B19" s="47" t="s">
        <v>24</v>
      </c>
      <c r="C19" s="52" t="s">
        <v>172</v>
      </c>
      <c r="D19" s="49">
        <v>7</v>
      </c>
      <c r="E19" s="50">
        <f t="shared" si="0"/>
        <v>100</v>
      </c>
    </row>
    <row r="20" spans="1:5" ht="15.75" x14ac:dyDescent="0.25">
      <c r="A20" s="46">
        <v>14</v>
      </c>
      <c r="B20" s="47" t="s">
        <v>26</v>
      </c>
      <c r="C20" s="52" t="s">
        <v>184</v>
      </c>
      <c r="D20" s="49">
        <v>6</v>
      </c>
      <c r="E20" s="50">
        <f t="shared" si="0"/>
        <v>85.714285714285708</v>
      </c>
    </row>
    <row r="21" spans="1:5" ht="15.75" x14ac:dyDescent="0.25">
      <c r="A21" s="46">
        <v>15</v>
      </c>
      <c r="B21" s="47" t="s">
        <v>28</v>
      </c>
      <c r="C21" s="52" t="s">
        <v>29</v>
      </c>
      <c r="D21" s="49">
        <v>7</v>
      </c>
      <c r="E21" s="50">
        <f t="shared" si="0"/>
        <v>100</v>
      </c>
    </row>
    <row r="22" spans="1:5" ht="15.75" x14ac:dyDescent="0.25">
      <c r="A22" s="46">
        <v>16</v>
      </c>
      <c r="B22" s="47" t="s">
        <v>30</v>
      </c>
      <c r="C22" s="52" t="s">
        <v>31</v>
      </c>
      <c r="D22" s="49">
        <v>6</v>
      </c>
      <c r="E22" s="50">
        <f t="shared" si="0"/>
        <v>85.714285714285708</v>
      </c>
    </row>
    <row r="23" spans="1:5" ht="15.75" x14ac:dyDescent="0.25">
      <c r="A23" s="46">
        <v>17</v>
      </c>
      <c r="B23" s="47" t="s">
        <v>32</v>
      </c>
      <c r="C23" s="48" t="s">
        <v>33</v>
      </c>
      <c r="D23" s="49">
        <v>5</v>
      </c>
      <c r="E23" s="50">
        <f t="shared" si="0"/>
        <v>71.428571428571431</v>
      </c>
    </row>
    <row r="24" spans="1:5" ht="15.75" x14ac:dyDescent="0.25">
      <c r="A24" s="46">
        <v>18</v>
      </c>
      <c r="B24" s="47" t="s">
        <v>34</v>
      </c>
      <c r="C24" s="48" t="s">
        <v>35</v>
      </c>
      <c r="D24" s="49">
        <v>6</v>
      </c>
      <c r="E24" s="50">
        <f t="shared" si="0"/>
        <v>85.714285714285708</v>
      </c>
    </row>
    <row r="25" spans="1:5" ht="15.75" x14ac:dyDescent="0.25">
      <c r="A25" s="46">
        <v>19</v>
      </c>
      <c r="B25" s="47" t="s">
        <v>36</v>
      </c>
      <c r="C25" s="48" t="s">
        <v>37</v>
      </c>
      <c r="D25" s="49">
        <v>6</v>
      </c>
      <c r="E25" s="50">
        <f t="shared" si="0"/>
        <v>85.714285714285708</v>
      </c>
    </row>
    <row r="26" spans="1:5" ht="15.75" x14ac:dyDescent="0.25">
      <c r="A26" s="46">
        <v>20</v>
      </c>
      <c r="B26" s="47" t="s">
        <v>38</v>
      </c>
      <c r="C26" s="54" t="s">
        <v>39</v>
      </c>
      <c r="D26" s="49">
        <v>6</v>
      </c>
      <c r="E26" s="50">
        <f t="shared" si="0"/>
        <v>85.714285714285708</v>
      </c>
    </row>
    <row r="27" spans="1:5" ht="15.75" x14ac:dyDescent="0.25">
      <c r="A27" s="46">
        <v>21</v>
      </c>
      <c r="B27" s="47" t="s">
        <v>40</v>
      </c>
      <c r="C27" s="52" t="s">
        <v>41</v>
      </c>
      <c r="D27" s="49">
        <v>7</v>
      </c>
      <c r="E27" s="50">
        <f t="shared" si="0"/>
        <v>100</v>
      </c>
    </row>
    <row r="28" spans="1:5" ht="15.75" x14ac:dyDescent="0.25">
      <c r="A28" s="46">
        <v>22</v>
      </c>
      <c r="B28" s="47" t="s">
        <v>42</v>
      </c>
      <c r="C28" s="52" t="s">
        <v>43</v>
      </c>
      <c r="D28" s="49">
        <v>7</v>
      </c>
      <c r="E28" s="50">
        <f t="shared" si="0"/>
        <v>100</v>
      </c>
    </row>
    <row r="29" spans="1:5" ht="15.75" x14ac:dyDescent="0.25">
      <c r="A29" s="46">
        <v>23</v>
      </c>
      <c r="B29" s="47" t="s">
        <v>44</v>
      </c>
      <c r="C29" s="52" t="s">
        <v>45</v>
      </c>
      <c r="D29" s="49">
        <v>7</v>
      </c>
      <c r="E29" s="50">
        <f t="shared" si="0"/>
        <v>100</v>
      </c>
    </row>
    <row r="30" spans="1:5" ht="15.75" x14ac:dyDescent="0.25">
      <c r="A30" s="46">
        <v>24</v>
      </c>
      <c r="B30" s="47" t="s">
        <v>46</v>
      </c>
      <c r="C30" s="48" t="s">
        <v>47</v>
      </c>
      <c r="D30" s="49">
        <v>7</v>
      </c>
      <c r="E30" s="50">
        <f t="shared" si="0"/>
        <v>100</v>
      </c>
    </row>
    <row r="31" spans="1:5" ht="15.75" x14ac:dyDescent="0.25">
      <c r="A31" s="46">
        <v>25</v>
      </c>
      <c r="B31" s="47" t="s">
        <v>185</v>
      </c>
      <c r="C31" s="48" t="s">
        <v>49</v>
      </c>
      <c r="D31" s="49">
        <v>6</v>
      </c>
      <c r="E31" s="50">
        <f t="shared" si="0"/>
        <v>85.714285714285708</v>
      </c>
    </row>
    <row r="32" spans="1:5" ht="15.75" x14ac:dyDescent="0.25">
      <c r="A32" s="46">
        <v>26</v>
      </c>
      <c r="B32" s="47" t="s">
        <v>50</v>
      </c>
      <c r="C32" s="52" t="s">
        <v>51</v>
      </c>
      <c r="D32" s="49">
        <v>6</v>
      </c>
      <c r="E32" s="50">
        <f t="shared" si="0"/>
        <v>85.714285714285708</v>
      </c>
    </row>
    <row r="33" spans="1:5" ht="15.75" x14ac:dyDescent="0.25">
      <c r="A33" s="46">
        <v>27</v>
      </c>
      <c r="B33" s="47" t="s">
        <v>186</v>
      </c>
      <c r="C33" s="48" t="s">
        <v>53</v>
      </c>
      <c r="D33" s="49">
        <v>5</v>
      </c>
      <c r="E33" s="50">
        <f t="shared" si="0"/>
        <v>71.428571428571431</v>
      </c>
    </row>
    <row r="34" spans="1:5" ht="15.75" x14ac:dyDescent="0.25">
      <c r="A34" s="46">
        <v>28</v>
      </c>
      <c r="B34" s="47" t="s">
        <v>54</v>
      </c>
      <c r="C34" s="48" t="s">
        <v>55</v>
      </c>
      <c r="D34" s="49">
        <v>7</v>
      </c>
      <c r="E34" s="50">
        <f t="shared" si="0"/>
        <v>100</v>
      </c>
    </row>
    <row r="35" spans="1:5" ht="15.75" x14ac:dyDescent="0.25">
      <c r="A35" s="46">
        <v>29</v>
      </c>
      <c r="B35" s="47" t="s">
        <v>56</v>
      </c>
      <c r="C35" s="48" t="s">
        <v>57</v>
      </c>
      <c r="D35" s="49">
        <v>7</v>
      </c>
      <c r="E35" s="50">
        <f t="shared" si="0"/>
        <v>100</v>
      </c>
    </row>
    <row r="36" spans="1:5" ht="15.75" x14ac:dyDescent="0.25">
      <c r="A36" s="46">
        <v>30</v>
      </c>
      <c r="B36" s="47" t="s">
        <v>58</v>
      </c>
      <c r="C36" s="48" t="s">
        <v>59</v>
      </c>
      <c r="D36" s="49">
        <v>6</v>
      </c>
      <c r="E36" s="50">
        <f t="shared" si="0"/>
        <v>85.714285714285708</v>
      </c>
    </row>
    <row r="37" spans="1:5" ht="15.75" x14ac:dyDescent="0.25">
      <c r="A37" s="46">
        <v>31</v>
      </c>
      <c r="B37" s="47" t="s">
        <v>60</v>
      </c>
      <c r="C37" s="52" t="s">
        <v>61</v>
      </c>
      <c r="D37" s="49">
        <v>4</v>
      </c>
      <c r="E37" s="50">
        <f t="shared" si="0"/>
        <v>57.142857142857146</v>
      </c>
    </row>
    <row r="38" spans="1:5" ht="15.75" x14ac:dyDescent="0.25">
      <c r="A38" s="46">
        <v>32</v>
      </c>
      <c r="B38" s="47" t="s">
        <v>62</v>
      </c>
      <c r="C38" s="52" t="s">
        <v>63</v>
      </c>
      <c r="D38" s="49">
        <v>5</v>
      </c>
      <c r="E38" s="50">
        <f t="shared" si="0"/>
        <v>71.428571428571431</v>
      </c>
    </row>
    <row r="39" spans="1:5" ht="15.75" x14ac:dyDescent="0.25">
      <c r="A39" s="46">
        <v>33</v>
      </c>
      <c r="B39" s="47" t="s">
        <v>64</v>
      </c>
      <c r="C39" s="51" t="s">
        <v>65</v>
      </c>
      <c r="D39" s="49">
        <v>7</v>
      </c>
      <c r="E39" s="50">
        <f t="shared" si="0"/>
        <v>100</v>
      </c>
    </row>
    <row r="40" spans="1:5" ht="15.75" x14ac:dyDescent="0.25">
      <c r="A40" s="46">
        <v>34</v>
      </c>
      <c r="B40" s="47" t="s">
        <v>66</v>
      </c>
      <c r="C40" s="52" t="s">
        <v>67</v>
      </c>
      <c r="D40" s="49">
        <v>6</v>
      </c>
      <c r="E40" s="50">
        <f t="shared" si="0"/>
        <v>85.714285714285708</v>
      </c>
    </row>
    <row r="41" spans="1:5" ht="15.75" x14ac:dyDescent="0.25">
      <c r="A41" s="46">
        <v>35</v>
      </c>
      <c r="B41" s="47" t="s">
        <v>68</v>
      </c>
      <c r="C41" s="52" t="s">
        <v>69</v>
      </c>
      <c r="D41" s="49">
        <v>3</v>
      </c>
      <c r="E41" s="50">
        <f t="shared" si="0"/>
        <v>42.857142857142854</v>
      </c>
    </row>
    <row r="42" spans="1:5" ht="15.75" x14ac:dyDescent="0.25">
      <c r="A42" s="46">
        <v>36</v>
      </c>
      <c r="B42" s="47" t="s">
        <v>70</v>
      </c>
      <c r="C42" s="52" t="s">
        <v>71</v>
      </c>
      <c r="D42" s="49">
        <v>4</v>
      </c>
      <c r="E42" s="50">
        <f t="shared" si="0"/>
        <v>57.142857142857146</v>
      </c>
    </row>
    <row r="43" spans="1:5" ht="15.75" x14ac:dyDescent="0.25">
      <c r="A43" s="46">
        <v>37</v>
      </c>
      <c r="B43" s="47" t="s">
        <v>72</v>
      </c>
      <c r="C43" s="52" t="s">
        <v>73</v>
      </c>
      <c r="D43" s="49">
        <v>5</v>
      </c>
      <c r="E43" s="50">
        <f t="shared" si="0"/>
        <v>71.428571428571431</v>
      </c>
    </row>
    <row r="44" spans="1:5" ht="15.75" x14ac:dyDescent="0.25">
      <c r="A44" s="46">
        <v>38</v>
      </c>
      <c r="B44" s="47" t="s">
        <v>74</v>
      </c>
      <c r="C44" s="52" t="s">
        <v>75</v>
      </c>
      <c r="D44" s="49">
        <v>6</v>
      </c>
      <c r="E44" s="50">
        <f t="shared" si="0"/>
        <v>85.714285714285708</v>
      </c>
    </row>
    <row r="45" spans="1:5" ht="15.75" x14ac:dyDescent="0.25">
      <c r="A45" s="46">
        <v>39</v>
      </c>
      <c r="B45" s="47" t="s">
        <v>76</v>
      </c>
      <c r="C45" s="52" t="s">
        <v>77</v>
      </c>
      <c r="D45" s="49">
        <v>6</v>
      </c>
      <c r="E45" s="50">
        <f t="shared" si="0"/>
        <v>85.714285714285708</v>
      </c>
    </row>
    <row r="46" spans="1:5" ht="15.75" x14ac:dyDescent="0.25">
      <c r="A46" s="46">
        <v>40</v>
      </c>
      <c r="B46" s="47" t="s">
        <v>78</v>
      </c>
      <c r="C46" s="52" t="s">
        <v>79</v>
      </c>
      <c r="D46" s="49">
        <v>7</v>
      </c>
      <c r="E46" s="50">
        <f t="shared" si="0"/>
        <v>100</v>
      </c>
    </row>
    <row r="47" spans="1:5" ht="15.75" x14ac:dyDescent="0.25">
      <c r="A47" s="46">
        <v>41</v>
      </c>
      <c r="B47" s="47" t="s">
        <v>80</v>
      </c>
      <c r="C47" s="55" t="s">
        <v>187</v>
      </c>
      <c r="D47" s="49">
        <v>7</v>
      </c>
      <c r="E47" s="50">
        <f t="shared" si="0"/>
        <v>100</v>
      </c>
    </row>
    <row r="48" spans="1:5" ht="15.75" x14ac:dyDescent="0.25">
      <c r="A48" s="46">
        <v>42</v>
      </c>
      <c r="B48" s="47" t="s">
        <v>82</v>
      </c>
      <c r="C48" s="52" t="s">
        <v>83</v>
      </c>
      <c r="D48" s="49">
        <v>7</v>
      </c>
      <c r="E48" s="50">
        <f t="shared" si="0"/>
        <v>100</v>
      </c>
    </row>
    <row r="49" spans="1:5" ht="15.75" x14ac:dyDescent="0.25">
      <c r="A49" s="46">
        <v>43</v>
      </c>
      <c r="B49" s="47" t="s">
        <v>84</v>
      </c>
      <c r="C49" s="52" t="s">
        <v>188</v>
      </c>
      <c r="D49" s="49">
        <v>6</v>
      </c>
      <c r="E49" s="50">
        <f t="shared" si="0"/>
        <v>85.714285714285708</v>
      </c>
    </row>
    <row r="50" spans="1:5" ht="15.75" x14ac:dyDescent="0.25">
      <c r="A50" s="46">
        <v>44</v>
      </c>
      <c r="B50" s="47" t="s">
        <v>86</v>
      </c>
      <c r="C50" s="48" t="s">
        <v>87</v>
      </c>
      <c r="D50" s="49">
        <v>7</v>
      </c>
      <c r="E50" s="50">
        <f t="shared" si="0"/>
        <v>100</v>
      </c>
    </row>
    <row r="51" spans="1:5" ht="15.75" x14ac:dyDescent="0.25">
      <c r="A51" s="46">
        <v>45</v>
      </c>
      <c r="B51" s="47" t="s">
        <v>88</v>
      </c>
      <c r="C51" s="52" t="s">
        <v>89</v>
      </c>
      <c r="D51" s="49">
        <v>6</v>
      </c>
      <c r="E51" s="50">
        <f t="shared" si="0"/>
        <v>85.714285714285708</v>
      </c>
    </row>
    <row r="52" spans="1:5" ht="15.75" x14ac:dyDescent="0.25">
      <c r="A52" s="46">
        <v>46</v>
      </c>
      <c r="B52" s="47" t="s">
        <v>90</v>
      </c>
      <c r="C52" s="52" t="s">
        <v>189</v>
      </c>
      <c r="D52" s="49">
        <v>6</v>
      </c>
      <c r="E52" s="50">
        <f t="shared" si="0"/>
        <v>85.714285714285708</v>
      </c>
    </row>
    <row r="53" spans="1:5" ht="15.75" x14ac:dyDescent="0.25">
      <c r="A53" s="46">
        <v>47</v>
      </c>
      <c r="B53" s="47" t="s">
        <v>92</v>
      </c>
      <c r="C53" s="52" t="s">
        <v>190</v>
      </c>
      <c r="D53" s="49">
        <v>6</v>
      </c>
      <c r="E53" s="50">
        <f t="shared" si="0"/>
        <v>85.714285714285708</v>
      </c>
    </row>
    <row r="54" spans="1:5" ht="15.75" x14ac:dyDescent="0.25">
      <c r="A54" s="46">
        <v>48</v>
      </c>
      <c r="B54" s="47" t="s">
        <v>94</v>
      </c>
      <c r="C54" s="52" t="s">
        <v>95</v>
      </c>
      <c r="D54" s="49">
        <v>5</v>
      </c>
      <c r="E54" s="50">
        <f t="shared" si="0"/>
        <v>71.428571428571431</v>
      </c>
    </row>
    <row r="55" spans="1:5" ht="15.75" x14ac:dyDescent="0.25">
      <c r="A55" s="46">
        <v>49</v>
      </c>
      <c r="B55" s="47" t="s">
        <v>96</v>
      </c>
      <c r="C55" s="52" t="s">
        <v>191</v>
      </c>
      <c r="D55" s="49">
        <v>6</v>
      </c>
      <c r="E55" s="50">
        <f t="shared" si="0"/>
        <v>85.714285714285708</v>
      </c>
    </row>
    <row r="56" spans="1:5" ht="15.75" x14ac:dyDescent="0.25">
      <c r="A56" s="46">
        <v>50</v>
      </c>
      <c r="B56" s="47" t="s">
        <v>98</v>
      </c>
      <c r="C56" s="52" t="s">
        <v>99</v>
      </c>
      <c r="D56" s="49">
        <v>4</v>
      </c>
      <c r="E56" s="50">
        <f t="shared" si="0"/>
        <v>57.142857142857146</v>
      </c>
    </row>
    <row r="57" spans="1:5" ht="15.75" x14ac:dyDescent="0.25">
      <c r="A57" s="46">
        <v>51</v>
      </c>
      <c r="B57" s="47" t="s">
        <v>100</v>
      </c>
      <c r="C57" s="52" t="s">
        <v>192</v>
      </c>
      <c r="D57" s="49">
        <v>7</v>
      </c>
      <c r="E57" s="50">
        <f t="shared" si="0"/>
        <v>100</v>
      </c>
    </row>
    <row r="58" spans="1:5" ht="15.75" x14ac:dyDescent="0.25">
      <c r="A58" s="46">
        <v>52</v>
      </c>
      <c r="B58" s="47" t="s">
        <v>102</v>
      </c>
      <c r="C58" s="52" t="s">
        <v>103</v>
      </c>
      <c r="D58" s="49">
        <v>5</v>
      </c>
      <c r="E58" s="50">
        <f t="shared" si="0"/>
        <v>71.428571428571431</v>
      </c>
    </row>
    <row r="59" spans="1:5" ht="15.75" x14ac:dyDescent="0.25">
      <c r="A59" s="46">
        <v>53</v>
      </c>
      <c r="B59" s="47" t="s">
        <v>104</v>
      </c>
      <c r="C59" s="52" t="s">
        <v>105</v>
      </c>
      <c r="D59" s="49">
        <v>5</v>
      </c>
      <c r="E59" s="50">
        <f t="shared" si="0"/>
        <v>71.428571428571431</v>
      </c>
    </row>
    <row r="60" spans="1:5" ht="15.75" x14ac:dyDescent="0.25">
      <c r="A60" s="46">
        <v>54</v>
      </c>
      <c r="B60" s="47" t="s">
        <v>106</v>
      </c>
      <c r="C60" s="52" t="s">
        <v>107</v>
      </c>
      <c r="D60" s="49">
        <v>6</v>
      </c>
      <c r="E60" s="50">
        <f t="shared" si="0"/>
        <v>85.714285714285708</v>
      </c>
    </row>
    <row r="61" spans="1:5" ht="15.75" x14ac:dyDescent="0.25">
      <c r="A61" s="46">
        <v>55</v>
      </c>
      <c r="B61" s="47" t="s">
        <v>108</v>
      </c>
      <c r="C61" s="52" t="s">
        <v>109</v>
      </c>
      <c r="D61" s="49">
        <v>6</v>
      </c>
      <c r="E61" s="50">
        <f t="shared" si="0"/>
        <v>85.714285714285708</v>
      </c>
    </row>
    <row r="62" spans="1:5" ht="15.75" x14ac:dyDescent="0.25">
      <c r="A62" s="46">
        <v>56</v>
      </c>
      <c r="B62" s="47" t="s">
        <v>110</v>
      </c>
      <c r="C62" s="52" t="s">
        <v>111</v>
      </c>
      <c r="D62" s="49">
        <v>5</v>
      </c>
      <c r="E62" s="50">
        <f t="shared" si="0"/>
        <v>71.428571428571431</v>
      </c>
    </row>
    <row r="63" spans="1:5" ht="15.75" x14ac:dyDescent="0.25">
      <c r="A63" s="46">
        <v>57</v>
      </c>
      <c r="B63" s="47" t="s">
        <v>112</v>
      </c>
      <c r="C63" s="52" t="s">
        <v>113</v>
      </c>
      <c r="D63" s="49">
        <v>6</v>
      </c>
      <c r="E63" s="50">
        <f t="shared" si="0"/>
        <v>85.714285714285708</v>
      </c>
    </row>
    <row r="64" spans="1:5" ht="15.75" x14ac:dyDescent="0.25">
      <c r="A64" s="46">
        <v>58</v>
      </c>
      <c r="B64" s="47" t="s">
        <v>114</v>
      </c>
      <c r="C64" s="52" t="s">
        <v>115</v>
      </c>
      <c r="D64" s="49">
        <v>5</v>
      </c>
      <c r="E64" s="50">
        <f t="shared" si="0"/>
        <v>71.428571428571431</v>
      </c>
    </row>
    <row r="65" spans="1:5" ht="15.75" x14ac:dyDescent="0.25">
      <c r="A65" s="46">
        <v>59</v>
      </c>
      <c r="B65" s="47" t="s">
        <v>116</v>
      </c>
      <c r="C65" s="48" t="s">
        <v>117</v>
      </c>
      <c r="D65" s="49">
        <v>7</v>
      </c>
      <c r="E65" s="50">
        <f t="shared" si="0"/>
        <v>100</v>
      </c>
    </row>
    <row r="66" spans="1:5" ht="15.75" x14ac:dyDescent="0.25">
      <c r="A66" s="46">
        <v>60</v>
      </c>
      <c r="B66" s="47" t="s">
        <v>118</v>
      </c>
      <c r="C66" s="48" t="s">
        <v>119</v>
      </c>
      <c r="D66" s="49">
        <v>7</v>
      </c>
      <c r="E66" s="50">
        <f t="shared" si="0"/>
        <v>100</v>
      </c>
    </row>
    <row r="67" spans="1:5" ht="15.75" x14ac:dyDescent="0.25">
      <c r="A67" s="46">
        <v>61</v>
      </c>
      <c r="B67" s="47" t="s">
        <v>120</v>
      </c>
      <c r="C67" s="48" t="s">
        <v>121</v>
      </c>
      <c r="D67" s="49">
        <v>6</v>
      </c>
      <c r="E67" s="50">
        <f t="shared" si="0"/>
        <v>85.714285714285708</v>
      </c>
    </row>
    <row r="68" spans="1:5" ht="15.75" x14ac:dyDescent="0.25">
      <c r="A68" s="46">
        <v>62</v>
      </c>
      <c r="B68" s="47" t="s">
        <v>122</v>
      </c>
      <c r="C68" s="52" t="s">
        <v>123</v>
      </c>
      <c r="D68" s="49">
        <v>6</v>
      </c>
      <c r="E68" s="50">
        <f t="shared" si="0"/>
        <v>85.714285714285708</v>
      </c>
    </row>
    <row r="69" spans="1:5" ht="15.75" x14ac:dyDescent="0.25">
      <c r="A69" s="46">
        <v>63</v>
      </c>
      <c r="B69" s="47" t="s">
        <v>124</v>
      </c>
      <c r="C69" s="56" t="s">
        <v>125</v>
      </c>
      <c r="D69" s="49">
        <v>7</v>
      </c>
      <c r="E69" s="50">
        <f t="shared" si="0"/>
        <v>100</v>
      </c>
    </row>
    <row r="70" spans="1:5" ht="15.75" x14ac:dyDescent="0.25">
      <c r="A70" s="46">
        <v>64</v>
      </c>
      <c r="B70" s="47" t="s">
        <v>126</v>
      </c>
      <c r="C70" s="52" t="s">
        <v>193</v>
      </c>
      <c r="D70" s="49">
        <v>7</v>
      </c>
      <c r="E70" s="50">
        <f t="shared" si="0"/>
        <v>100</v>
      </c>
    </row>
    <row r="71" spans="1:5" ht="15.75" x14ac:dyDescent="0.25">
      <c r="A71" s="46">
        <v>65</v>
      </c>
      <c r="B71" s="47" t="s">
        <v>128</v>
      </c>
      <c r="C71" s="52" t="s">
        <v>129</v>
      </c>
      <c r="D71" s="49">
        <v>5</v>
      </c>
      <c r="E71" s="50">
        <f t="shared" si="0"/>
        <v>71.428571428571431</v>
      </c>
    </row>
    <row r="72" spans="1:5" ht="15.75" x14ac:dyDescent="0.25">
      <c r="A72" s="46">
        <v>66</v>
      </c>
      <c r="B72" s="47" t="s">
        <v>130</v>
      </c>
      <c r="C72" s="52" t="s">
        <v>131</v>
      </c>
      <c r="D72" s="49">
        <v>5</v>
      </c>
      <c r="E72" s="50">
        <f t="shared" ref="E72:E82" si="1">D72*100/7</f>
        <v>71.428571428571431</v>
      </c>
    </row>
    <row r="73" spans="1:5" ht="15.75" x14ac:dyDescent="0.25">
      <c r="A73" s="46">
        <v>67</v>
      </c>
      <c r="B73" s="47" t="s">
        <v>132</v>
      </c>
      <c r="C73" s="52" t="s">
        <v>194</v>
      </c>
      <c r="D73" s="49">
        <v>4</v>
      </c>
      <c r="E73" s="50">
        <f t="shared" si="1"/>
        <v>57.142857142857146</v>
      </c>
    </row>
    <row r="74" spans="1:5" ht="15.75" x14ac:dyDescent="0.25">
      <c r="A74" s="46">
        <v>68</v>
      </c>
      <c r="B74" s="47" t="s">
        <v>134</v>
      </c>
      <c r="C74" s="52" t="s">
        <v>195</v>
      </c>
      <c r="D74" s="49">
        <v>6</v>
      </c>
      <c r="E74" s="50">
        <f t="shared" si="1"/>
        <v>85.714285714285708</v>
      </c>
    </row>
    <row r="75" spans="1:5" ht="15.75" x14ac:dyDescent="0.25">
      <c r="A75" s="46">
        <v>69</v>
      </c>
      <c r="B75" s="47" t="s">
        <v>136</v>
      </c>
      <c r="C75" s="52" t="s">
        <v>196</v>
      </c>
      <c r="D75" s="49">
        <v>7</v>
      </c>
      <c r="E75" s="50">
        <f t="shared" si="1"/>
        <v>100</v>
      </c>
    </row>
    <row r="76" spans="1:5" ht="15.75" x14ac:dyDescent="0.25">
      <c r="A76" s="46">
        <v>70</v>
      </c>
      <c r="B76" s="47" t="s">
        <v>138</v>
      </c>
      <c r="C76" s="54" t="s">
        <v>139</v>
      </c>
      <c r="D76" s="49">
        <v>7</v>
      </c>
      <c r="E76" s="50">
        <f t="shared" si="1"/>
        <v>100</v>
      </c>
    </row>
    <row r="77" spans="1:5" ht="15.75" x14ac:dyDescent="0.25">
      <c r="A77" s="46">
        <v>71</v>
      </c>
      <c r="B77" s="47" t="s">
        <v>140</v>
      </c>
      <c r="C77" s="52" t="s">
        <v>197</v>
      </c>
      <c r="D77" s="49">
        <v>6</v>
      </c>
      <c r="E77" s="50">
        <f t="shared" si="1"/>
        <v>85.714285714285708</v>
      </c>
    </row>
    <row r="78" spans="1:5" ht="15.75" x14ac:dyDescent="0.25">
      <c r="A78" s="46">
        <v>72</v>
      </c>
      <c r="B78" s="47" t="s">
        <v>142</v>
      </c>
      <c r="C78" s="52" t="s">
        <v>143</v>
      </c>
      <c r="D78" s="49">
        <v>6</v>
      </c>
      <c r="E78" s="50">
        <f t="shared" si="1"/>
        <v>85.714285714285708</v>
      </c>
    </row>
    <row r="79" spans="1:5" ht="15.75" x14ac:dyDescent="0.25">
      <c r="A79" s="46">
        <v>73</v>
      </c>
      <c r="B79" s="47" t="s">
        <v>144</v>
      </c>
      <c r="C79" s="48" t="s">
        <v>145</v>
      </c>
      <c r="D79" s="49">
        <v>6</v>
      </c>
      <c r="E79" s="50">
        <f t="shared" si="1"/>
        <v>85.714285714285708</v>
      </c>
    </row>
    <row r="80" spans="1:5" ht="15.75" x14ac:dyDescent="0.25">
      <c r="A80" s="46">
        <v>74</v>
      </c>
      <c r="B80" s="47" t="s">
        <v>146</v>
      </c>
      <c r="C80" s="52" t="s">
        <v>147</v>
      </c>
      <c r="D80" s="49">
        <v>5</v>
      </c>
      <c r="E80" s="50">
        <f t="shared" si="1"/>
        <v>71.428571428571431</v>
      </c>
    </row>
    <row r="81" spans="1:5" ht="15.75" x14ac:dyDescent="0.25">
      <c r="A81" s="46">
        <v>75</v>
      </c>
      <c r="B81" s="47" t="s">
        <v>52</v>
      </c>
      <c r="C81" s="56" t="s">
        <v>148</v>
      </c>
      <c r="D81" s="49">
        <v>6</v>
      </c>
      <c r="E81" s="50">
        <f t="shared" si="1"/>
        <v>85.714285714285708</v>
      </c>
    </row>
    <row r="82" spans="1:5" ht="15.75" x14ac:dyDescent="0.25">
      <c r="A82" s="46">
        <v>76</v>
      </c>
      <c r="B82" s="47" t="s">
        <v>149</v>
      </c>
      <c r="C82" s="48" t="s">
        <v>150</v>
      </c>
      <c r="D82" s="49">
        <v>6</v>
      </c>
      <c r="E82" s="50">
        <f t="shared" si="1"/>
        <v>85.714285714285708</v>
      </c>
    </row>
  </sheetData>
  <mergeCells count="6"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G10" sqref="G10"/>
    </sheetView>
  </sheetViews>
  <sheetFormatPr defaultRowHeight="15" x14ac:dyDescent="0.25"/>
  <cols>
    <col min="1" max="1" width="5.85546875" customWidth="1"/>
    <col min="2" max="2" width="44.140625" customWidth="1"/>
    <col min="3" max="3" width="15.5703125" customWidth="1"/>
    <col min="4" max="4" width="37" customWidth="1"/>
  </cols>
  <sheetData>
    <row r="1" spans="1:4" ht="21" x14ac:dyDescent="0.25">
      <c r="A1" s="142" t="s">
        <v>175</v>
      </c>
      <c r="B1" s="142"/>
      <c r="C1" s="142"/>
      <c r="D1" s="142"/>
    </row>
    <row r="2" spans="1:4" ht="19.5" customHeight="1" x14ac:dyDescent="0.25">
      <c r="A2" s="143" t="s">
        <v>198</v>
      </c>
      <c r="B2" s="143"/>
      <c r="C2" s="143"/>
      <c r="D2" s="143"/>
    </row>
    <row r="3" spans="1:4" ht="20.25" customHeight="1" x14ac:dyDescent="0.25">
      <c r="A3" s="144" t="s">
        <v>199</v>
      </c>
      <c r="B3" s="144"/>
      <c r="C3" s="144"/>
      <c r="D3" s="144"/>
    </row>
    <row r="4" spans="1:4" ht="17.25" customHeight="1" thickBot="1" x14ac:dyDescent="0.3">
      <c r="A4" s="145"/>
      <c r="B4" s="145"/>
      <c r="C4" s="145"/>
      <c r="D4" s="145"/>
    </row>
    <row r="5" spans="1:4" ht="15" customHeight="1" x14ac:dyDescent="0.25">
      <c r="A5" s="138" t="s">
        <v>178</v>
      </c>
      <c r="B5" s="140"/>
      <c r="C5" s="146"/>
      <c r="D5" s="146"/>
    </row>
    <row r="6" spans="1:4" ht="19.5" customHeight="1" x14ac:dyDescent="0.25">
      <c r="A6" s="57" t="s">
        <v>179</v>
      </c>
      <c r="B6" s="58" t="s">
        <v>181</v>
      </c>
      <c r="C6" s="59" t="s">
        <v>200</v>
      </c>
      <c r="D6" s="60" t="s">
        <v>183</v>
      </c>
    </row>
    <row r="7" spans="1:4" ht="19.5" customHeight="1" x14ac:dyDescent="0.25">
      <c r="A7" s="61">
        <v>1</v>
      </c>
      <c r="B7" s="62" t="s">
        <v>1</v>
      </c>
      <c r="C7" s="63">
        <v>3</v>
      </c>
      <c r="D7" s="63">
        <f>C7*100/3</f>
        <v>100</v>
      </c>
    </row>
    <row r="8" spans="1:4" ht="19.5" customHeight="1" x14ac:dyDescent="0.25">
      <c r="A8" s="61">
        <v>2</v>
      </c>
      <c r="B8" s="64" t="s">
        <v>3</v>
      </c>
      <c r="C8" s="63">
        <v>3</v>
      </c>
      <c r="D8" s="63">
        <f t="shared" ref="D8:D71" si="0">C8*100/3</f>
        <v>100</v>
      </c>
    </row>
    <row r="9" spans="1:4" ht="19.5" customHeight="1" x14ac:dyDescent="0.25">
      <c r="A9" s="61">
        <v>3</v>
      </c>
      <c r="B9" s="62" t="s">
        <v>5</v>
      </c>
      <c r="C9" s="63">
        <v>3</v>
      </c>
      <c r="D9" s="63">
        <f t="shared" si="0"/>
        <v>100</v>
      </c>
    </row>
    <row r="10" spans="1:4" ht="19.5" customHeight="1" x14ac:dyDescent="0.25">
      <c r="A10" s="61">
        <v>4</v>
      </c>
      <c r="B10" s="62" t="s">
        <v>7</v>
      </c>
      <c r="C10" s="63">
        <v>3</v>
      </c>
      <c r="D10" s="63">
        <f t="shared" si="0"/>
        <v>100</v>
      </c>
    </row>
    <row r="11" spans="1:4" ht="19.5" customHeight="1" x14ac:dyDescent="0.25">
      <c r="A11" s="61">
        <v>5</v>
      </c>
      <c r="B11" s="62" t="s">
        <v>9</v>
      </c>
      <c r="C11" s="63">
        <v>3</v>
      </c>
      <c r="D11" s="63">
        <f t="shared" si="0"/>
        <v>100</v>
      </c>
    </row>
    <row r="12" spans="1:4" ht="19.5" customHeight="1" x14ac:dyDescent="0.25">
      <c r="A12" s="61">
        <v>6</v>
      </c>
      <c r="B12" s="62" t="s">
        <v>11</v>
      </c>
      <c r="C12" s="63">
        <v>3</v>
      </c>
      <c r="D12" s="63">
        <f t="shared" si="0"/>
        <v>100</v>
      </c>
    </row>
    <row r="13" spans="1:4" ht="19.5" customHeight="1" x14ac:dyDescent="0.25">
      <c r="A13" s="61">
        <v>7</v>
      </c>
      <c r="B13" s="62" t="s">
        <v>13</v>
      </c>
      <c r="C13" s="63">
        <v>3</v>
      </c>
      <c r="D13" s="63">
        <f t="shared" si="0"/>
        <v>100</v>
      </c>
    </row>
    <row r="14" spans="1:4" ht="19.5" customHeight="1" x14ac:dyDescent="0.25">
      <c r="A14" s="61">
        <v>8</v>
      </c>
      <c r="B14" s="65" t="s">
        <v>15</v>
      </c>
      <c r="C14" s="63">
        <v>3</v>
      </c>
      <c r="D14" s="63">
        <f t="shared" si="0"/>
        <v>100</v>
      </c>
    </row>
    <row r="15" spans="1:4" ht="19.5" customHeight="1" x14ac:dyDescent="0.25">
      <c r="A15" s="61">
        <v>9</v>
      </c>
      <c r="B15" s="66" t="s">
        <v>17</v>
      </c>
      <c r="C15" s="63">
        <v>3</v>
      </c>
      <c r="D15" s="63">
        <f t="shared" si="0"/>
        <v>100</v>
      </c>
    </row>
    <row r="16" spans="1:4" ht="19.5" customHeight="1" x14ac:dyDescent="0.25">
      <c r="A16" s="61">
        <v>10</v>
      </c>
      <c r="B16" s="62" t="s">
        <v>19</v>
      </c>
      <c r="C16" s="63">
        <v>3</v>
      </c>
      <c r="D16" s="63">
        <f t="shared" si="0"/>
        <v>100</v>
      </c>
    </row>
    <row r="17" spans="1:4" ht="19.5" customHeight="1" x14ac:dyDescent="0.25">
      <c r="A17" s="61">
        <v>11</v>
      </c>
      <c r="B17" s="62" t="s">
        <v>21</v>
      </c>
      <c r="C17" s="63">
        <v>3</v>
      </c>
      <c r="D17" s="63">
        <f t="shared" si="0"/>
        <v>100</v>
      </c>
    </row>
    <row r="18" spans="1:4" ht="19.5" customHeight="1" x14ac:dyDescent="0.25">
      <c r="A18" s="61">
        <v>12</v>
      </c>
      <c r="B18" s="62" t="s">
        <v>23</v>
      </c>
      <c r="C18" s="63">
        <v>3</v>
      </c>
      <c r="D18" s="63">
        <f t="shared" si="0"/>
        <v>100</v>
      </c>
    </row>
    <row r="19" spans="1:4" ht="19.5" customHeight="1" x14ac:dyDescent="0.25">
      <c r="A19" s="61">
        <v>13</v>
      </c>
      <c r="B19" s="65" t="s">
        <v>172</v>
      </c>
      <c r="C19" s="63">
        <v>3</v>
      </c>
      <c r="D19" s="63">
        <f t="shared" si="0"/>
        <v>100</v>
      </c>
    </row>
    <row r="20" spans="1:4" ht="19.5" customHeight="1" x14ac:dyDescent="0.25">
      <c r="A20" s="61">
        <v>14</v>
      </c>
      <c r="B20" s="65" t="s">
        <v>184</v>
      </c>
      <c r="C20" s="63">
        <v>3</v>
      </c>
      <c r="D20" s="63">
        <f t="shared" si="0"/>
        <v>100</v>
      </c>
    </row>
    <row r="21" spans="1:4" ht="19.5" customHeight="1" x14ac:dyDescent="0.25">
      <c r="A21" s="61">
        <v>15</v>
      </c>
      <c r="B21" s="65" t="s">
        <v>29</v>
      </c>
      <c r="C21" s="63">
        <v>3</v>
      </c>
      <c r="D21" s="63">
        <f t="shared" si="0"/>
        <v>100</v>
      </c>
    </row>
    <row r="22" spans="1:4" ht="19.5" customHeight="1" x14ac:dyDescent="0.25">
      <c r="A22" s="61">
        <v>16</v>
      </c>
      <c r="B22" s="65" t="s">
        <v>201</v>
      </c>
      <c r="C22" s="63">
        <v>2</v>
      </c>
      <c r="D22" s="67">
        <f>C22*100/3</f>
        <v>66.666666666666671</v>
      </c>
    </row>
    <row r="23" spans="1:4" ht="19.5" customHeight="1" x14ac:dyDescent="0.25">
      <c r="A23" s="61">
        <v>17</v>
      </c>
      <c r="B23" s="62" t="s">
        <v>33</v>
      </c>
      <c r="C23" s="63">
        <v>3</v>
      </c>
      <c r="D23" s="63">
        <f t="shared" si="0"/>
        <v>100</v>
      </c>
    </row>
    <row r="24" spans="1:4" ht="19.5" customHeight="1" x14ac:dyDescent="0.25">
      <c r="A24" s="61">
        <v>18</v>
      </c>
      <c r="B24" s="62" t="s">
        <v>35</v>
      </c>
      <c r="C24" s="63">
        <v>3</v>
      </c>
      <c r="D24" s="63">
        <f t="shared" si="0"/>
        <v>100</v>
      </c>
    </row>
    <row r="25" spans="1:4" ht="19.5" customHeight="1" x14ac:dyDescent="0.25">
      <c r="A25" s="61">
        <v>19</v>
      </c>
      <c r="B25" s="62" t="s">
        <v>37</v>
      </c>
      <c r="C25" s="63">
        <v>3</v>
      </c>
      <c r="D25" s="63">
        <f t="shared" si="0"/>
        <v>100</v>
      </c>
    </row>
    <row r="26" spans="1:4" ht="19.5" customHeight="1" x14ac:dyDescent="0.25">
      <c r="A26" s="61">
        <v>20</v>
      </c>
      <c r="B26" s="68" t="s">
        <v>202</v>
      </c>
      <c r="C26" s="63">
        <v>3</v>
      </c>
      <c r="D26" s="63">
        <f t="shared" si="0"/>
        <v>100</v>
      </c>
    </row>
    <row r="27" spans="1:4" ht="19.5" customHeight="1" x14ac:dyDescent="0.25">
      <c r="A27" s="61">
        <v>21</v>
      </c>
      <c r="B27" s="65" t="s">
        <v>41</v>
      </c>
      <c r="C27" s="63">
        <v>3</v>
      </c>
      <c r="D27" s="63">
        <f t="shared" si="0"/>
        <v>100</v>
      </c>
    </row>
    <row r="28" spans="1:4" ht="19.5" customHeight="1" x14ac:dyDescent="0.25">
      <c r="A28" s="61">
        <v>22</v>
      </c>
      <c r="B28" s="65" t="s">
        <v>43</v>
      </c>
      <c r="C28" s="63">
        <v>3</v>
      </c>
      <c r="D28" s="63">
        <f t="shared" si="0"/>
        <v>100</v>
      </c>
    </row>
    <row r="29" spans="1:4" ht="19.5" customHeight="1" x14ac:dyDescent="0.25">
      <c r="A29" s="61">
        <v>23</v>
      </c>
      <c r="B29" s="65" t="s">
        <v>45</v>
      </c>
      <c r="C29" s="63">
        <v>3</v>
      </c>
      <c r="D29" s="63">
        <f t="shared" si="0"/>
        <v>100</v>
      </c>
    </row>
    <row r="30" spans="1:4" ht="19.5" customHeight="1" x14ac:dyDescent="0.25">
      <c r="A30" s="61">
        <v>24</v>
      </c>
      <c r="B30" s="62" t="s">
        <v>47</v>
      </c>
      <c r="C30" s="63">
        <v>3</v>
      </c>
      <c r="D30" s="63">
        <f t="shared" si="0"/>
        <v>100</v>
      </c>
    </row>
    <row r="31" spans="1:4" ht="19.5" customHeight="1" x14ac:dyDescent="0.25">
      <c r="A31" s="61">
        <v>25</v>
      </c>
      <c r="B31" s="62" t="s">
        <v>49</v>
      </c>
      <c r="C31" s="63">
        <v>3</v>
      </c>
      <c r="D31" s="63">
        <f t="shared" si="0"/>
        <v>100</v>
      </c>
    </row>
    <row r="32" spans="1:4" ht="19.5" customHeight="1" x14ac:dyDescent="0.25">
      <c r="A32" s="61">
        <v>26</v>
      </c>
      <c r="B32" s="65" t="s">
        <v>51</v>
      </c>
      <c r="C32" s="63">
        <v>2</v>
      </c>
      <c r="D32" s="67">
        <f t="shared" si="0"/>
        <v>66.666666666666671</v>
      </c>
    </row>
    <row r="33" spans="1:4" ht="19.5" customHeight="1" x14ac:dyDescent="0.25">
      <c r="A33" s="61">
        <v>27</v>
      </c>
      <c r="B33" s="62" t="s">
        <v>53</v>
      </c>
      <c r="C33" s="63">
        <v>3</v>
      </c>
      <c r="D33" s="63">
        <f t="shared" si="0"/>
        <v>100</v>
      </c>
    </row>
    <row r="34" spans="1:4" ht="19.5" customHeight="1" x14ac:dyDescent="0.25">
      <c r="A34" s="61">
        <v>28</v>
      </c>
      <c r="B34" s="62" t="s">
        <v>55</v>
      </c>
      <c r="C34" s="63">
        <v>3</v>
      </c>
      <c r="D34" s="63">
        <f t="shared" si="0"/>
        <v>100</v>
      </c>
    </row>
    <row r="35" spans="1:4" ht="19.5" customHeight="1" x14ac:dyDescent="0.25">
      <c r="A35" s="61">
        <v>29</v>
      </c>
      <c r="B35" s="62" t="s">
        <v>57</v>
      </c>
      <c r="C35" s="63">
        <v>2</v>
      </c>
      <c r="D35" s="67">
        <f t="shared" si="0"/>
        <v>66.666666666666671</v>
      </c>
    </row>
    <row r="36" spans="1:4" ht="19.5" customHeight="1" x14ac:dyDescent="0.25">
      <c r="A36" s="61">
        <v>30</v>
      </c>
      <c r="B36" s="62" t="s">
        <v>59</v>
      </c>
      <c r="C36" s="63">
        <v>3</v>
      </c>
      <c r="D36" s="63">
        <f t="shared" si="0"/>
        <v>100</v>
      </c>
    </row>
    <row r="37" spans="1:4" ht="19.5" customHeight="1" x14ac:dyDescent="0.25">
      <c r="A37" s="61">
        <v>31</v>
      </c>
      <c r="B37" s="65" t="s">
        <v>61</v>
      </c>
      <c r="C37" s="63">
        <v>2</v>
      </c>
      <c r="D37" s="67">
        <f t="shared" si="0"/>
        <v>66.666666666666671</v>
      </c>
    </row>
    <row r="38" spans="1:4" ht="19.5" customHeight="1" x14ac:dyDescent="0.25">
      <c r="A38" s="61">
        <v>32</v>
      </c>
      <c r="B38" s="65" t="s">
        <v>63</v>
      </c>
      <c r="C38" s="63">
        <v>2</v>
      </c>
      <c r="D38" s="67">
        <f t="shared" si="0"/>
        <v>66.666666666666671</v>
      </c>
    </row>
    <row r="39" spans="1:4" ht="19.5" customHeight="1" x14ac:dyDescent="0.25">
      <c r="A39" s="61">
        <v>33</v>
      </c>
      <c r="B39" s="64" t="s">
        <v>65</v>
      </c>
      <c r="C39" s="63">
        <v>3</v>
      </c>
      <c r="D39" s="63">
        <f t="shared" si="0"/>
        <v>100</v>
      </c>
    </row>
    <row r="40" spans="1:4" ht="19.5" customHeight="1" x14ac:dyDescent="0.25">
      <c r="A40" s="61">
        <v>34</v>
      </c>
      <c r="B40" s="65" t="s">
        <v>67</v>
      </c>
      <c r="C40" s="63">
        <v>3</v>
      </c>
      <c r="D40" s="63">
        <f t="shared" si="0"/>
        <v>100</v>
      </c>
    </row>
    <row r="41" spans="1:4" ht="19.5" customHeight="1" x14ac:dyDescent="0.25">
      <c r="A41" s="61">
        <v>35</v>
      </c>
      <c r="B41" s="65" t="s">
        <v>69</v>
      </c>
      <c r="C41" s="63">
        <v>3</v>
      </c>
      <c r="D41" s="63">
        <f t="shared" si="0"/>
        <v>100</v>
      </c>
    </row>
    <row r="42" spans="1:4" ht="19.5" customHeight="1" x14ac:dyDescent="0.25">
      <c r="A42" s="61">
        <v>36</v>
      </c>
      <c r="B42" s="65" t="s">
        <v>71</v>
      </c>
      <c r="C42" s="63">
        <v>2</v>
      </c>
      <c r="D42" s="67">
        <f t="shared" si="0"/>
        <v>66.666666666666671</v>
      </c>
    </row>
    <row r="43" spans="1:4" ht="19.5" customHeight="1" x14ac:dyDescent="0.25">
      <c r="A43" s="61">
        <v>37</v>
      </c>
      <c r="B43" s="65" t="s">
        <v>73</v>
      </c>
      <c r="C43" s="63">
        <v>3</v>
      </c>
      <c r="D43" s="63">
        <f t="shared" si="0"/>
        <v>100</v>
      </c>
    </row>
    <row r="44" spans="1:4" ht="19.5" customHeight="1" x14ac:dyDescent="0.25">
      <c r="A44" s="61">
        <v>38</v>
      </c>
      <c r="B44" s="65" t="s">
        <v>75</v>
      </c>
      <c r="C44" s="63">
        <v>3</v>
      </c>
      <c r="D44" s="63">
        <f t="shared" si="0"/>
        <v>100</v>
      </c>
    </row>
    <row r="45" spans="1:4" ht="19.5" customHeight="1" x14ac:dyDescent="0.25">
      <c r="A45" s="61">
        <v>39</v>
      </c>
      <c r="B45" s="65" t="s">
        <v>77</v>
      </c>
      <c r="C45" s="63">
        <v>3</v>
      </c>
      <c r="D45" s="63">
        <f t="shared" si="0"/>
        <v>100</v>
      </c>
    </row>
    <row r="46" spans="1:4" ht="19.5" customHeight="1" x14ac:dyDescent="0.25">
      <c r="A46" s="61">
        <v>40</v>
      </c>
      <c r="B46" s="65" t="s">
        <v>79</v>
      </c>
      <c r="C46" s="63">
        <v>3</v>
      </c>
      <c r="D46" s="63">
        <f t="shared" si="0"/>
        <v>100</v>
      </c>
    </row>
    <row r="47" spans="1:4" ht="19.5" customHeight="1" x14ac:dyDescent="0.25">
      <c r="A47" s="61">
        <v>41</v>
      </c>
      <c r="B47" s="65" t="s">
        <v>203</v>
      </c>
      <c r="C47" s="63">
        <v>3</v>
      </c>
      <c r="D47" s="63">
        <f t="shared" si="0"/>
        <v>100</v>
      </c>
    </row>
    <row r="48" spans="1:4" ht="19.5" customHeight="1" x14ac:dyDescent="0.25">
      <c r="A48" s="61">
        <v>42</v>
      </c>
      <c r="B48" s="65" t="s">
        <v>83</v>
      </c>
      <c r="C48" s="63">
        <v>2</v>
      </c>
      <c r="D48" s="67">
        <f t="shared" si="0"/>
        <v>66.666666666666671</v>
      </c>
    </row>
    <row r="49" spans="1:4" ht="19.5" customHeight="1" x14ac:dyDescent="0.25">
      <c r="A49" s="61">
        <v>43</v>
      </c>
      <c r="B49" s="65" t="s">
        <v>188</v>
      </c>
      <c r="C49" s="63">
        <v>3</v>
      </c>
      <c r="D49" s="63">
        <f t="shared" si="0"/>
        <v>100</v>
      </c>
    </row>
    <row r="50" spans="1:4" ht="19.5" customHeight="1" x14ac:dyDescent="0.25">
      <c r="A50" s="61">
        <v>44</v>
      </c>
      <c r="B50" s="62" t="s">
        <v>87</v>
      </c>
      <c r="C50" s="63">
        <v>3</v>
      </c>
      <c r="D50" s="63">
        <f t="shared" si="0"/>
        <v>100</v>
      </c>
    </row>
    <row r="51" spans="1:4" ht="19.5" customHeight="1" x14ac:dyDescent="0.25">
      <c r="A51" s="61">
        <v>45</v>
      </c>
      <c r="B51" s="65" t="s">
        <v>89</v>
      </c>
      <c r="C51" s="63">
        <v>3</v>
      </c>
      <c r="D51" s="63">
        <f t="shared" si="0"/>
        <v>100</v>
      </c>
    </row>
    <row r="52" spans="1:4" ht="19.5" customHeight="1" x14ac:dyDescent="0.25">
      <c r="A52" s="61">
        <v>46</v>
      </c>
      <c r="B52" s="65" t="s">
        <v>189</v>
      </c>
      <c r="C52" s="63">
        <v>3</v>
      </c>
      <c r="D52" s="63">
        <f t="shared" si="0"/>
        <v>100</v>
      </c>
    </row>
    <row r="53" spans="1:4" ht="19.5" customHeight="1" x14ac:dyDescent="0.25">
      <c r="A53" s="61">
        <v>47</v>
      </c>
      <c r="B53" s="65" t="s">
        <v>190</v>
      </c>
      <c r="C53" s="63">
        <v>3</v>
      </c>
      <c r="D53" s="63">
        <f t="shared" si="0"/>
        <v>100</v>
      </c>
    </row>
    <row r="54" spans="1:4" ht="19.5" customHeight="1" x14ac:dyDescent="0.25">
      <c r="A54" s="61">
        <v>48</v>
      </c>
      <c r="B54" s="65" t="s">
        <v>95</v>
      </c>
      <c r="C54" s="63">
        <v>3</v>
      </c>
      <c r="D54" s="63">
        <f t="shared" si="0"/>
        <v>100</v>
      </c>
    </row>
    <row r="55" spans="1:4" ht="19.5" customHeight="1" x14ac:dyDescent="0.25">
      <c r="A55" s="61">
        <v>49</v>
      </c>
      <c r="B55" s="65" t="s">
        <v>191</v>
      </c>
      <c r="C55" s="63">
        <v>3</v>
      </c>
      <c r="D55" s="63">
        <f t="shared" si="0"/>
        <v>100</v>
      </c>
    </row>
    <row r="56" spans="1:4" ht="19.5" customHeight="1" x14ac:dyDescent="0.25">
      <c r="A56" s="61">
        <v>50</v>
      </c>
      <c r="B56" s="65" t="s">
        <v>204</v>
      </c>
      <c r="C56" s="63">
        <v>2</v>
      </c>
      <c r="D56" s="67">
        <f t="shared" si="0"/>
        <v>66.666666666666671</v>
      </c>
    </row>
    <row r="57" spans="1:4" ht="19.5" customHeight="1" x14ac:dyDescent="0.25">
      <c r="A57" s="61">
        <v>51</v>
      </c>
      <c r="B57" s="65" t="s">
        <v>192</v>
      </c>
      <c r="C57" s="63">
        <v>3</v>
      </c>
      <c r="D57" s="63">
        <f t="shared" si="0"/>
        <v>100</v>
      </c>
    </row>
    <row r="58" spans="1:4" ht="19.5" customHeight="1" x14ac:dyDescent="0.25">
      <c r="A58" s="61">
        <v>52</v>
      </c>
      <c r="B58" s="65" t="s">
        <v>103</v>
      </c>
      <c r="C58" s="63">
        <v>3</v>
      </c>
      <c r="D58" s="63">
        <f t="shared" si="0"/>
        <v>100</v>
      </c>
    </row>
    <row r="59" spans="1:4" ht="19.5" customHeight="1" x14ac:dyDescent="0.25">
      <c r="A59" s="61">
        <v>53</v>
      </c>
      <c r="B59" s="65" t="s">
        <v>105</v>
      </c>
      <c r="C59" s="63">
        <v>3</v>
      </c>
      <c r="D59" s="63">
        <f t="shared" si="0"/>
        <v>100</v>
      </c>
    </row>
    <row r="60" spans="1:4" ht="19.5" customHeight="1" x14ac:dyDescent="0.25">
      <c r="A60" s="61">
        <v>54</v>
      </c>
      <c r="B60" s="65" t="s">
        <v>107</v>
      </c>
      <c r="C60" s="63">
        <v>3</v>
      </c>
      <c r="D60" s="63">
        <f t="shared" si="0"/>
        <v>100</v>
      </c>
    </row>
    <row r="61" spans="1:4" ht="19.5" customHeight="1" x14ac:dyDescent="0.25">
      <c r="A61" s="61">
        <v>55</v>
      </c>
      <c r="B61" s="65" t="s">
        <v>109</v>
      </c>
      <c r="C61" s="63">
        <v>3</v>
      </c>
      <c r="D61" s="63">
        <f t="shared" si="0"/>
        <v>100</v>
      </c>
    </row>
    <row r="62" spans="1:4" ht="19.5" customHeight="1" x14ac:dyDescent="0.25">
      <c r="A62" s="61">
        <v>56</v>
      </c>
      <c r="B62" s="65" t="s">
        <v>111</v>
      </c>
      <c r="C62" s="63">
        <v>3</v>
      </c>
      <c r="D62" s="63">
        <f t="shared" si="0"/>
        <v>100</v>
      </c>
    </row>
    <row r="63" spans="1:4" ht="19.5" customHeight="1" x14ac:dyDescent="0.25">
      <c r="A63" s="61">
        <v>57</v>
      </c>
      <c r="B63" s="65" t="s">
        <v>113</v>
      </c>
      <c r="C63" s="63">
        <v>3</v>
      </c>
      <c r="D63" s="63">
        <f t="shared" si="0"/>
        <v>100</v>
      </c>
    </row>
    <row r="64" spans="1:4" ht="19.5" customHeight="1" x14ac:dyDescent="0.25">
      <c r="A64" s="61">
        <v>58</v>
      </c>
      <c r="B64" s="65" t="s">
        <v>115</v>
      </c>
      <c r="C64" s="63">
        <v>3</v>
      </c>
      <c r="D64" s="63">
        <f t="shared" si="0"/>
        <v>100</v>
      </c>
    </row>
    <row r="65" spans="1:4" ht="19.5" customHeight="1" x14ac:dyDescent="0.25">
      <c r="A65" s="61">
        <v>59</v>
      </c>
      <c r="B65" s="62" t="s">
        <v>117</v>
      </c>
      <c r="C65" s="63">
        <v>3</v>
      </c>
      <c r="D65" s="63">
        <f t="shared" si="0"/>
        <v>100</v>
      </c>
    </row>
    <row r="66" spans="1:4" ht="19.5" customHeight="1" x14ac:dyDescent="0.25">
      <c r="A66" s="61">
        <v>60</v>
      </c>
      <c r="B66" s="62" t="s">
        <v>119</v>
      </c>
      <c r="C66" s="63">
        <v>3</v>
      </c>
      <c r="D66" s="63">
        <f t="shared" si="0"/>
        <v>100</v>
      </c>
    </row>
    <row r="67" spans="1:4" ht="19.5" customHeight="1" x14ac:dyDescent="0.25">
      <c r="A67" s="61">
        <v>61</v>
      </c>
      <c r="B67" s="62" t="s">
        <v>121</v>
      </c>
      <c r="C67" s="63">
        <v>3</v>
      </c>
      <c r="D67" s="63">
        <f t="shared" si="0"/>
        <v>100</v>
      </c>
    </row>
    <row r="68" spans="1:4" ht="19.5" customHeight="1" x14ac:dyDescent="0.25">
      <c r="A68" s="61">
        <v>62</v>
      </c>
      <c r="B68" s="65" t="s">
        <v>123</v>
      </c>
      <c r="C68" s="63">
        <v>3</v>
      </c>
      <c r="D68" s="63">
        <f t="shared" si="0"/>
        <v>100</v>
      </c>
    </row>
    <row r="69" spans="1:4" ht="19.5" customHeight="1" x14ac:dyDescent="0.25">
      <c r="A69" s="61">
        <v>63</v>
      </c>
      <c r="B69" s="69" t="s">
        <v>125</v>
      </c>
      <c r="C69" s="63">
        <v>3</v>
      </c>
      <c r="D69" s="63">
        <f t="shared" si="0"/>
        <v>100</v>
      </c>
    </row>
    <row r="70" spans="1:4" ht="19.5" customHeight="1" x14ac:dyDescent="0.25">
      <c r="A70" s="61">
        <v>64</v>
      </c>
      <c r="B70" s="65" t="s">
        <v>193</v>
      </c>
      <c r="C70" s="63">
        <v>3</v>
      </c>
      <c r="D70" s="63">
        <f t="shared" si="0"/>
        <v>100</v>
      </c>
    </row>
    <row r="71" spans="1:4" ht="19.5" customHeight="1" x14ac:dyDescent="0.25">
      <c r="A71" s="61">
        <v>65</v>
      </c>
      <c r="B71" s="65" t="s">
        <v>129</v>
      </c>
      <c r="C71" s="63">
        <v>3</v>
      </c>
      <c r="D71" s="63">
        <f t="shared" si="0"/>
        <v>100</v>
      </c>
    </row>
    <row r="72" spans="1:4" ht="19.5" customHeight="1" x14ac:dyDescent="0.25">
      <c r="A72" s="61">
        <v>66</v>
      </c>
      <c r="B72" s="65" t="s">
        <v>131</v>
      </c>
      <c r="C72" s="63">
        <v>3</v>
      </c>
      <c r="D72" s="63">
        <f t="shared" ref="D72:D82" si="1">C72*100/3</f>
        <v>100</v>
      </c>
    </row>
    <row r="73" spans="1:4" ht="19.5" customHeight="1" x14ac:dyDescent="0.25">
      <c r="A73" s="61">
        <v>67</v>
      </c>
      <c r="B73" s="65" t="s">
        <v>194</v>
      </c>
      <c r="C73" s="63">
        <v>3</v>
      </c>
      <c r="D73" s="63">
        <f t="shared" si="1"/>
        <v>100</v>
      </c>
    </row>
    <row r="74" spans="1:4" ht="19.5" customHeight="1" x14ac:dyDescent="0.25">
      <c r="A74" s="61">
        <v>68</v>
      </c>
      <c r="B74" s="65" t="s">
        <v>195</v>
      </c>
      <c r="C74" s="63">
        <v>1</v>
      </c>
      <c r="D74" s="67">
        <f t="shared" si="1"/>
        <v>33.333333333333336</v>
      </c>
    </row>
    <row r="75" spans="1:4" ht="19.5" customHeight="1" x14ac:dyDescent="0.25">
      <c r="A75" s="61">
        <v>69</v>
      </c>
      <c r="B75" s="65" t="s">
        <v>196</v>
      </c>
      <c r="C75" s="63">
        <v>3</v>
      </c>
      <c r="D75" s="63">
        <f t="shared" si="1"/>
        <v>100</v>
      </c>
    </row>
    <row r="76" spans="1:4" ht="19.5" customHeight="1" x14ac:dyDescent="0.25">
      <c r="A76" s="61">
        <v>70</v>
      </c>
      <c r="B76" s="68" t="s">
        <v>139</v>
      </c>
      <c r="C76" s="63">
        <v>3</v>
      </c>
      <c r="D76" s="63">
        <f t="shared" si="1"/>
        <v>100</v>
      </c>
    </row>
    <row r="77" spans="1:4" ht="19.5" customHeight="1" x14ac:dyDescent="0.25">
      <c r="A77" s="61">
        <v>71</v>
      </c>
      <c r="B77" s="65" t="s">
        <v>197</v>
      </c>
      <c r="C77" s="63">
        <v>3</v>
      </c>
      <c r="D77" s="63">
        <f t="shared" si="1"/>
        <v>100</v>
      </c>
    </row>
    <row r="78" spans="1:4" ht="19.5" customHeight="1" x14ac:dyDescent="0.25">
      <c r="A78" s="61">
        <v>72</v>
      </c>
      <c r="B78" s="65" t="s">
        <v>143</v>
      </c>
      <c r="C78" s="63">
        <v>2</v>
      </c>
      <c r="D78" s="67">
        <f t="shared" si="1"/>
        <v>66.666666666666671</v>
      </c>
    </row>
    <row r="79" spans="1:4" ht="19.5" customHeight="1" x14ac:dyDescent="0.25">
      <c r="A79" s="61">
        <v>73</v>
      </c>
      <c r="B79" s="62" t="s">
        <v>145</v>
      </c>
      <c r="C79" s="63">
        <v>3</v>
      </c>
      <c r="D79" s="63">
        <f t="shared" si="1"/>
        <v>100</v>
      </c>
    </row>
    <row r="80" spans="1:4" ht="19.5" customHeight="1" x14ac:dyDescent="0.25">
      <c r="A80" s="61">
        <v>74</v>
      </c>
      <c r="B80" s="65" t="s">
        <v>205</v>
      </c>
      <c r="C80" s="63">
        <v>2</v>
      </c>
      <c r="D80" s="67">
        <f t="shared" si="1"/>
        <v>66.666666666666671</v>
      </c>
    </row>
    <row r="81" spans="1:4" ht="19.5" customHeight="1" x14ac:dyDescent="0.25">
      <c r="A81" s="61">
        <v>75</v>
      </c>
      <c r="B81" s="69" t="s">
        <v>148</v>
      </c>
      <c r="C81" s="63">
        <v>2</v>
      </c>
      <c r="D81" s="67">
        <f t="shared" si="1"/>
        <v>66.666666666666671</v>
      </c>
    </row>
    <row r="82" spans="1:4" ht="19.5" customHeight="1" x14ac:dyDescent="0.25">
      <c r="A82" s="61">
        <v>76</v>
      </c>
      <c r="B82" s="62" t="s">
        <v>150</v>
      </c>
      <c r="C82" s="63">
        <v>3</v>
      </c>
      <c r="D82" s="63">
        <f t="shared" si="1"/>
        <v>100</v>
      </c>
    </row>
  </sheetData>
  <mergeCells count="6">
    <mergeCell ref="A1:D1"/>
    <mergeCell ref="A2:D2"/>
    <mergeCell ref="A3:D3"/>
    <mergeCell ref="A4:D4"/>
    <mergeCell ref="A5:B5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K20" sqref="K20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  <col min="11" max="11" width="10.42578125" customWidth="1"/>
  </cols>
  <sheetData>
    <row r="1" spans="1:7" ht="15.75" thickBot="1" x14ac:dyDescent="0.3">
      <c r="A1" s="147" t="s">
        <v>206</v>
      </c>
      <c r="B1" s="147"/>
      <c r="C1" s="147"/>
      <c r="D1" s="147"/>
      <c r="E1" s="147"/>
      <c r="F1" s="147"/>
      <c r="G1" s="147"/>
    </row>
    <row r="2" spans="1:7" ht="45.75" thickBot="1" x14ac:dyDescent="0.3">
      <c r="A2" s="70" t="s">
        <v>207</v>
      </c>
      <c r="B2" s="71" t="s">
        <v>167</v>
      </c>
      <c r="C2" s="72"/>
      <c r="D2" s="73" t="s">
        <v>208</v>
      </c>
      <c r="E2" s="73" t="s">
        <v>209</v>
      </c>
      <c r="F2" s="11" t="s">
        <v>210</v>
      </c>
      <c r="G2" s="11" t="s">
        <v>152</v>
      </c>
    </row>
    <row r="3" spans="1:7" ht="15.75" thickBot="1" x14ac:dyDescent="0.3">
      <c r="A3" s="74" t="s">
        <v>0</v>
      </c>
      <c r="B3" s="75" t="s">
        <v>1</v>
      </c>
      <c r="C3" s="76"/>
      <c r="D3" s="11">
        <v>9</v>
      </c>
      <c r="E3" s="11">
        <v>9</v>
      </c>
      <c r="F3" s="77">
        <v>10</v>
      </c>
      <c r="G3" s="77">
        <v>90</v>
      </c>
    </row>
    <row r="4" spans="1:7" ht="15.75" thickBot="1" x14ac:dyDescent="0.3">
      <c r="A4" s="74" t="s">
        <v>2</v>
      </c>
      <c r="B4" s="75" t="s">
        <v>3</v>
      </c>
      <c r="C4" s="76"/>
      <c r="D4" s="11">
        <v>9</v>
      </c>
      <c r="E4" s="11">
        <v>9</v>
      </c>
      <c r="F4" s="77">
        <v>10</v>
      </c>
      <c r="G4" s="77">
        <v>90</v>
      </c>
    </row>
    <row r="5" spans="1:7" ht="15.75" thickBot="1" x14ac:dyDescent="0.3">
      <c r="A5" s="74" t="s">
        <v>4</v>
      </c>
      <c r="B5" s="75" t="s">
        <v>5</v>
      </c>
      <c r="C5" s="76"/>
      <c r="D5" s="11">
        <v>10</v>
      </c>
      <c r="E5" s="11">
        <v>10</v>
      </c>
      <c r="F5" s="77">
        <v>10</v>
      </c>
      <c r="G5" s="77">
        <v>100</v>
      </c>
    </row>
    <row r="6" spans="1:7" ht="15.75" thickBot="1" x14ac:dyDescent="0.3">
      <c r="A6" s="74" t="s">
        <v>8</v>
      </c>
      <c r="B6" s="75" t="s">
        <v>9</v>
      </c>
      <c r="C6" s="76"/>
      <c r="D6" s="11">
        <v>10</v>
      </c>
      <c r="E6" s="11">
        <v>10</v>
      </c>
      <c r="F6" s="77">
        <v>10</v>
      </c>
      <c r="G6" s="77">
        <v>100</v>
      </c>
    </row>
    <row r="7" spans="1:7" ht="15.75" thickBot="1" x14ac:dyDescent="0.3">
      <c r="A7" s="74" t="s">
        <v>10</v>
      </c>
      <c r="B7" s="75" t="s">
        <v>11</v>
      </c>
      <c r="C7" s="76"/>
      <c r="D7" s="11">
        <v>6</v>
      </c>
      <c r="E7" s="11">
        <v>6</v>
      </c>
      <c r="F7" s="77">
        <v>10</v>
      </c>
      <c r="G7" s="77">
        <v>60</v>
      </c>
    </row>
    <row r="8" spans="1:7" ht="15.75" thickBot="1" x14ac:dyDescent="0.3">
      <c r="A8" s="74" t="s">
        <v>12</v>
      </c>
      <c r="B8" s="75" t="s">
        <v>13</v>
      </c>
      <c r="C8" s="76"/>
      <c r="D8" s="11">
        <v>10</v>
      </c>
      <c r="E8" s="11">
        <v>10</v>
      </c>
      <c r="F8" s="77">
        <v>10</v>
      </c>
      <c r="G8" s="77">
        <v>100</v>
      </c>
    </row>
    <row r="9" spans="1:7" ht="15.75" thickBot="1" x14ac:dyDescent="0.3">
      <c r="A9" s="74" t="s">
        <v>16</v>
      </c>
      <c r="B9" s="75" t="s">
        <v>17</v>
      </c>
      <c r="C9" s="76"/>
      <c r="D9" s="11">
        <v>8</v>
      </c>
      <c r="E9" s="11">
        <v>8</v>
      </c>
      <c r="F9" s="77">
        <v>10</v>
      </c>
      <c r="G9" s="77">
        <v>80</v>
      </c>
    </row>
    <row r="10" spans="1:7" ht="15.75" thickBot="1" x14ac:dyDescent="0.3">
      <c r="A10" s="74" t="s">
        <v>18</v>
      </c>
      <c r="B10" s="75" t="s">
        <v>19</v>
      </c>
      <c r="C10" s="76"/>
      <c r="D10" s="11">
        <v>8</v>
      </c>
      <c r="E10" s="11">
        <v>8</v>
      </c>
      <c r="F10" s="77">
        <v>10</v>
      </c>
      <c r="G10" s="77">
        <v>80</v>
      </c>
    </row>
    <row r="11" spans="1:7" ht="15.75" thickBot="1" x14ac:dyDescent="0.3">
      <c r="A11" s="74" t="s">
        <v>20</v>
      </c>
      <c r="B11" s="75" t="s">
        <v>21</v>
      </c>
      <c r="C11" s="76"/>
      <c r="D11" s="11">
        <v>9</v>
      </c>
      <c r="E11" s="11">
        <v>9</v>
      </c>
      <c r="F11" s="77">
        <v>10</v>
      </c>
      <c r="G11" s="77">
        <v>90</v>
      </c>
    </row>
    <row r="12" spans="1:7" ht="15.75" thickBot="1" x14ac:dyDescent="0.3">
      <c r="A12" s="74" t="s">
        <v>22</v>
      </c>
      <c r="B12" s="75" t="s">
        <v>23</v>
      </c>
      <c r="C12" s="76"/>
      <c r="D12" s="11">
        <v>9</v>
      </c>
      <c r="E12" s="11">
        <v>9</v>
      </c>
      <c r="F12" s="77">
        <v>10</v>
      </c>
      <c r="G12" s="77">
        <v>90</v>
      </c>
    </row>
    <row r="13" spans="1:7" ht="15.75" thickBot="1" x14ac:dyDescent="0.3">
      <c r="A13" s="74" t="s">
        <v>24</v>
      </c>
      <c r="B13" s="75" t="s">
        <v>172</v>
      </c>
      <c r="C13" s="76"/>
      <c r="D13" s="11">
        <v>9</v>
      </c>
      <c r="E13" s="11">
        <v>9</v>
      </c>
      <c r="F13" s="77">
        <v>10</v>
      </c>
      <c r="G13" s="77">
        <v>90</v>
      </c>
    </row>
    <row r="14" spans="1:7" ht="15.75" thickBot="1" x14ac:dyDescent="0.3">
      <c r="A14" s="74" t="s">
        <v>26</v>
      </c>
      <c r="B14" s="75" t="s">
        <v>184</v>
      </c>
      <c r="C14" s="76"/>
      <c r="D14" s="11">
        <v>9</v>
      </c>
      <c r="E14" s="11">
        <v>9</v>
      </c>
      <c r="F14" s="77">
        <v>10</v>
      </c>
      <c r="G14" s="77">
        <v>90</v>
      </c>
    </row>
    <row r="15" spans="1:7" ht="15.75" thickBot="1" x14ac:dyDescent="0.3">
      <c r="A15" s="74" t="s">
        <v>28</v>
      </c>
      <c r="B15" s="75" t="s">
        <v>29</v>
      </c>
      <c r="C15" s="76"/>
      <c r="D15" s="11">
        <v>10</v>
      </c>
      <c r="E15" s="11">
        <v>10</v>
      </c>
      <c r="F15" s="77">
        <v>10</v>
      </c>
      <c r="G15" s="77">
        <v>100</v>
      </c>
    </row>
    <row r="16" spans="1:7" ht="15" customHeight="1" thickBot="1" x14ac:dyDescent="0.3">
      <c r="A16" s="74" t="s">
        <v>30</v>
      </c>
      <c r="B16" s="75" t="s">
        <v>31</v>
      </c>
      <c r="C16" s="76"/>
      <c r="D16" s="11">
        <v>1</v>
      </c>
      <c r="E16" s="11">
        <v>1</v>
      </c>
      <c r="F16" s="77">
        <v>10</v>
      </c>
      <c r="G16" s="77">
        <v>10</v>
      </c>
    </row>
    <row r="17" spans="1:7" ht="15.75" thickBot="1" x14ac:dyDescent="0.3">
      <c r="A17" s="74" t="s">
        <v>32</v>
      </c>
      <c r="B17" s="75" t="s">
        <v>33</v>
      </c>
      <c r="C17" s="76"/>
      <c r="D17" s="11">
        <v>10</v>
      </c>
      <c r="E17" s="11">
        <v>10</v>
      </c>
      <c r="F17" s="77">
        <v>10</v>
      </c>
      <c r="G17" s="77">
        <v>100</v>
      </c>
    </row>
    <row r="18" spans="1:7" ht="15.75" thickBot="1" x14ac:dyDescent="0.3">
      <c r="A18" s="74" t="s">
        <v>34</v>
      </c>
      <c r="B18" s="75" t="s">
        <v>35</v>
      </c>
      <c r="C18" s="76"/>
      <c r="D18" s="11">
        <v>10</v>
      </c>
      <c r="E18" s="11">
        <v>10</v>
      </c>
      <c r="F18" s="77">
        <v>10</v>
      </c>
      <c r="G18" s="77">
        <v>100</v>
      </c>
    </row>
    <row r="19" spans="1:7" ht="15.75" thickBot="1" x14ac:dyDescent="0.3">
      <c r="A19" s="74" t="s">
        <v>36</v>
      </c>
      <c r="B19" s="75" t="s">
        <v>37</v>
      </c>
      <c r="C19" s="76"/>
      <c r="D19" s="11">
        <v>8</v>
      </c>
      <c r="E19" s="11">
        <v>8</v>
      </c>
      <c r="F19" s="77">
        <v>10</v>
      </c>
      <c r="G19" s="77">
        <v>80</v>
      </c>
    </row>
    <row r="20" spans="1:7" ht="14.25" customHeight="1" thickBot="1" x14ac:dyDescent="0.3">
      <c r="A20" s="74" t="s">
        <v>38</v>
      </c>
      <c r="B20" s="75" t="s">
        <v>211</v>
      </c>
      <c r="C20" s="76"/>
      <c r="D20" s="11">
        <v>10</v>
      </c>
      <c r="E20" s="11">
        <v>10</v>
      </c>
      <c r="F20" s="77">
        <v>10</v>
      </c>
      <c r="G20" s="77">
        <v>100</v>
      </c>
    </row>
    <row r="21" spans="1:7" ht="15.75" thickBot="1" x14ac:dyDescent="0.3">
      <c r="A21" s="74" t="s">
        <v>40</v>
      </c>
      <c r="B21" s="75" t="s">
        <v>212</v>
      </c>
      <c r="C21" s="76"/>
      <c r="D21" s="11">
        <v>10</v>
      </c>
      <c r="E21" s="11">
        <v>10</v>
      </c>
      <c r="F21" s="77">
        <v>10</v>
      </c>
      <c r="G21" s="77">
        <v>100</v>
      </c>
    </row>
    <row r="22" spans="1:7" ht="15.75" thickBot="1" x14ac:dyDescent="0.3">
      <c r="A22" s="74" t="s">
        <v>42</v>
      </c>
      <c r="B22" s="75" t="s">
        <v>43</v>
      </c>
      <c r="C22" s="76"/>
      <c r="D22" s="11">
        <v>9</v>
      </c>
      <c r="E22" s="11">
        <v>9</v>
      </c>
      <c r="F22" s="77">
        <v>10</v>
      </c>
      <c r="G22" s="77">
        <v>90</v>
      </c>
    </row>
    <row r="23" spans="1:7" ht="15.75" thickBot="1" x14ac:dyDescent="0.3">
      <c r="A23" s="74" t="s">
        <v>44</v>
      </c>
      <c r="B23" s="75" t="s">
        <v>45</v>
      </c>
      <c r="C23" s="76"/>
      <c r="D23" s="11">
        <v>9</v>
      </c>
      <c r="E23" s="11">
        <v>9</v>
      </c>
      <c r="F23" s="77">
        <v>10</v>
      </c>
      <c r="G23" s="77">
        <v>90</v>
      </c>
    </row>
    <row r="24" spans="1:7" ht="15.75" thickBot="1" x14ac:dyDescent="0.3">
      <c r="A24" s="74" t="s">
        <v>46</v>
      </c>
      <c r="B24" s="75" t="s">
        <v>47</v>
      </c>
      <c r="C24" s="76"/>
      <c r="D24" s="11">
        <v>7</v>
      </c>
      <c r="E24" s="11">
        <v>7</v>
      </c>
      <c r="F24" s="77">
        <v>10</v>
      </c>
      <c r="G24" s="77">
        <v>70</v>
      </c>
    </row>
    <row r="25" spans="1:7" ht="15.75" thickBot="1" x14ac:dyDescent="0.3">
      <c r="A25" s="74" t="s">
        <v>185</v>
      </c>
      <c r="B25" s="75" t="s">
        <v>49</v>
      </c>
      <c r="C25" s="76"/>
      <c r="D25" s="11">
        <v>9</v>
      </c>
      <c r="E25" s="11">
        <v>9</v>
      </c>
      <c r="F25" s="77">
        <v>10</v>
      </c>
      <c r="G25" s="77">
        <v>90</v>
      </c>
    </row>
    <row r="26" spans="1:7" ht="15.75" thickBot="1" x14ac:dyDescent="0.3">
      <c r="A26" s="74" t="s">
        <v>50</v>
      </c>
      <c r="B26" s="75" t="s">
        <v>51</v>
      </c>
      <c r="C26" s="76"/>
      <c r="D26" s="11">
        <v>8</v>
      </c>
      <c r="E26" s="11">
        <v>8</v>
      </c>
      <c r="F26" s="77">
        <v>10</v>
      </c>
      <c r="G26" s="77">
        <v>80</v>
      </c>
    </row>
    <row r="27" spans="1:7" ht="15.75" thickBot="1" x14ac:dyDescent="0.3">
      <c r="A27" s="74" t="s">
        <v>54</v>
      </c>
      <c r="B27" s="75" t="s">
        <v>55</v>
      </c>
      <c r="C27" s="76"/>
      <c r="D27" s="11">
        <v>9</v>
      </c>
      <c r="E27" s="11">
        <v>9</v>
      </c>
      <c r="F27" s="77">
        <v>10</v>
      </c>
      <c r="G27" s="77">
        <v>90</v>
      </c>
    </row>
    <row r="28" spans="1:7" ht="15.75" thickBot="1" x14ac:dyDescent="0.3">
      <c r="A28" s="74" t="s">
        <v>56</v>
      </c>
      <c r="B28" s="75" t="s">
        <v>57</v>
      </c>
      <c r="C28" s="76"/>
      <c r="D28" s="11">
        <v>7</v>
      </c>
      <c r="E28" s="11">
        <v>7</v>
      </c>
      <c r="F28" s="77">
        <v>10</v>
      </c>
      <c r="G28" s="77">
        <v>70</v>
      </c>
    </row>
    <row r="29" spans="1:7" ht="15.75" thickBot="1" x14ac:dyDescent="0.3">
      <c r="A29" s="74" t="s">
        <v>58</v>
      </c>
      <c r="B29" s="75" t="s">
        <v>59</v>
      </c>
      <c r="C29" s="76"/>
      <c r="D29" s="11">
        <v>8</v>
      </c>
      <c r="E29" s="11">
        <v>8</v>
      </c>
      <c r="F29" s="77">
        <v>10</v>
      </c>
      <c r="G29" s="77">
        <v>80</v>
      </c>
    </row>
    <row r="30" spans="1:7" ht="15.75" thickBot="1" x14ac:dyDescent="0.3">
      <c r="A30" s="74" t="s">
        <v>60</v>
      </c>
      <c r="B30" s="75" t="s">
        <v>61</v>
      </c>
      <c r="C30" s="76"/>
      <c r="D30" s="11">
        <v>7</v>
      </c>
      <c r="E30" s="11">
        <v>7</v>
      </c>
      <c r="F30" s="77">
        <v>10</v>
      </c>
      <c r="G30" s="77">
        <v>70</v>
      </c>
    </row>
    <row r="31" spans="1:7" ht="15.75" thickBot="1" x14ac:dyDescent="0.3">
      <c r="A31" s="74" t="s">
        <v>66</v>
      </c>
      <c r="B31" s="75" t="s">
        <v>67</v>
      </c>
      <c r="C31" s="76"/>
      <c r="D31" s="11">
        <v>9</v>
      </c>
      <c r="E31" s="11">
        <v>9</v>
      </c>
      <c r="F31" s="77">
        <v>10</v>
      </c>
      <c r="G31" s="77">
        <v>90</v>
      </c>
    </row>
    <row r="32" spans="1:7" ht="15.75" thickBot="1" x14ac:dyDescent="0.3">
      <c r="A32" s="74" t="s">
        <v>68</v>
      </c>
      <c r="B32" s="75" t="s">
        <v>69</v>
      </c>
      <c r="C32" s="76"/>
      <c r="D32" s="11">
        <v>7</v>
      </c>
      <c r="E32" s="11">
        <v>7</v>
      </c>
      <c r="F32" s="77">
        <v>10</v>
      </c>
      <c r="G32" s="77">
        <v>70</v>
      </c>
    </row>
    <row r="33" spans="1:7" ht="15.75" thickBot="1" x14ac:dyDescent="0.3">
      <c r="A33" s="74" t="s">
        <v>70</v>
      </c>
      <c r="B33" s="75" t="s">
        <v>71</v>
      </c>
      <c r="C33" s="76"/>
      <c r="D33" s="11">
        <v>6</v>
      </c>
      <c r="E33" s="11">
        <v>6</v>
      </c>
      <c r="F33" s="77">
        <v>10</v>
      </c>
      <c r="G33" s="77">
        <v>60</v>
      </c>
    </row>
    <row r="34" spans="1:7" ht="15.75" thickBot="1" x14ac:dyDescent="0.3">
      <c r="A34" s="74" t="s">
        <v>72</v>
      </c>
      <c r="B34" s="75" t="s">
        <v>73</v>
      </c>
      <c r="C34" s="76"/>
      <c r="D34" s="11">
        <v>8</v>
      </c>
      <c r="E34" s="11">
        <v>8</v>
      </c>
      <c r="F34" s="77">
        <v>10</v>
      </c>
      <c r="G34" s="77">
        <v>80</v>
      </c>
    </row>
    <row r="35" spans="1:7" ht="14.25" customHeight="1" thickBot="1" x14ac:dyDescent="0.3">
      <c r="A35" s="74" t="s">
        <v>74</v>
      </c>
      <c r="B35" s="75" t="s">
        <v>75</v>
      </c>
      <c r="C35" s="76"/>
      <c r="D35" s="11">
        <v>10</v>
      </c>
      <c r="E35" s="11">
        <v>10</v>
      </c>
      <c r="F35" s="77">
        <v>10</v>
      </c>
      <c r="G35" s="77">
        <v>100</v>
      </c>
    </row>
    <row r="36" spans="1:7" ht="15.75" thickBot="1" x14ac:dyDescent="0.3">
      <c r="A36" s="74" t="s">
        <v>76</v>
      </c>
      <c r="B36" s="75" t="s">
        <v>77</v>
      </c>
      <c r="C36" s="76"/>
      <c r="D36" s="11">
        <v>9</v>
      </c>
      <c r="E36" s="11">
        <v>9</v>
      </c>
      <c r="F36" s="77">
        <v>10</v>
      </c>
      <c r="G36" s="77">
        <v>90</v>
      </c>
    </row>
    <row r="37" spans="1:7" ht="15.75" thickBot="1" x14ac:dyDescent="0.3">
      <c r="A37" s="74" t="s">
        <v>78</v>
      </c>
      <c r="B37" s="75" t="s">
        <v>79</v>
      </c>
      <c r="C37" s="76"/>
      <c r="D37" s="11">
        <v>8</v>
      </c>
      <c r="E37" s="11">
        <v>8</v>
      </c>
      <c r="F37" s="77">
        <v>10</v>
      </c>
      <c r="G37" s="77">
        <v>80</v>
      </c>
    </row>
    <row r="38" spans="1:7" ht="15" customHeight="1" thickBot="1" x14ac:dyDescent="0.3">
      <c r="A38" s="74" t="s">
        <v>80</v>
      </c>
      <c r="B38" s="75" t="s">
        <v>187</v>
      </c>
      <c r="C38" s="76"/>
      <c r="D38" s="11">
        <v>10</v>
      </c>
      <c r="E38" s="11">
        <v>10</v>
      </c>
      <c r="F38" s="77">
        <v>10</v>
      </c>
      <c r="G38" s="77">
        <v>100</v>
      </c>
    </row>
    <row r="39" spans="1:7" ht="15.75" thickBot="1" x14ac:dyDescent="0.3">
      <c r="A39" s="74" t="s">
        <v>82</v>
      </c>
      <c r="B39" s="75" t="s">
        <v>83</v>
      </c>
      <c r="C39" s="76"/>
      <c r="D39" s="11">
        <v>6</v>
      </c>
      <c r="E39" s="11">
        <v>6</v>
      </c>
      <c r="F39" s="77">
        <v>10</v>
      </c>
      <c r="G39" s="77">
        <v>60</v>
      </c>
    </row>
    <row r="40" spans="1:7" ht="15.75" thickBot="1" x14ac:dyDescent="0.3">
      <c r="A40" s="74" t="s">
        <v>84</v>
      </c>
      <c r="B40" s="75" t="s">
        <v>188</v>
      </c>
      <c r="C40" s="76"/>
      <c r="D40" s="11">
        <v>10</v>
      </c>
      <c r="E40" s="11">
        <v>10</v>
      </c>
      <c r="F40" s="77">
        <v>10</v>
      </c>
      <c r="G40" s="77">
        <v>100</v>
      </c>
    </row>
    <row r="41" spans="1:7" ht="15.75" thickBot="1" x14ac:dyDescent="0.3">
      <c r="A41" s="74" t="s">
        <v>86</v>
      </c>
      <c r="B41" s="75" t="s">
        <v>87</v>
      </c>
      <c r="C41" s="76"/>
      <c r="D41" s="11">
        <v>9</v>
      </c>
      <c r="E41" s="11">
        <v>9</v>
      </c>
      <c r="F41" s="77">
        <v>10</v>
      </c>
      <c r="G41" s="77">
        <v>90</v>
      </c>
    </row>
    <row r="42" spans="1:7" ht="15.75" thickBot="1" x14ac:dyDescent="0.3">
      <c r="A42" s="74" t="s">
        <v>88</v>
      </c>
      <c r="B42" s="75" t="s">
        <v>89</v>
      </c>
      <c r="C42" s="76"/>
      <c r="D42" s="11">
        <v>10</v>
      </c>
      <c r="E42" s="11">
        <v>10</v>
      </c>
      <c r="F42" s="77">
        <v>10</v>
      </c>
      <c r="G42" s="77">
        <v>100</v>
      </c>
    </row>
    <row r="43" spans="1:7" ht="15.75" thickBot="1" x14ac:dyDescent="0.3">
      <c r="A43" s="74" t="s">
        <v>90</v>
      </c>
      <c r="B43" s="75" t="s">
        <v>189</v>
      </c>
      <c r="C43" s="76"/>
      <c r="D43" s="11">
        <v>8</v>
      </c>
      <c r="E43" s="11">
        <v>8</v>
      </c>
      <c r="F43" s="77">
        <v>10</v>
      </c>
      <c r="G43" s="77">
        <v>80</v>
      </c>
    </row>
    <row r="44" spans="1:7" ht="15.75" customHeight="1" thickBot="1" x14ac:dyDescent="0.3">
      <c r="A44" s="74" t="s">
        <v>92</v>
      </c>
      <c r="B44" s="75" t="s">
        <v>190</v>
      </c>
      <c r="C44" s="76"/>
      <c r="D44" s="11">
        <v>9</v>
      </c>
      <c r="E44" s="11">
        <v>9</v>
      </c>
      <c r="F44" s="77">
        <v>10</v>
      </c>
      <c r="G44" s="77">
        <v>90</v>
      </c>
    </row>
    <row r="45" spans="1:7" ht="13.5" customHeight="1" thickBot="1" x14ac:dyDescent="0.3">
      <c r="A45" s="74" t="s">
        <v>94</v>
      </c>
      <c r="B45" s="75" t="s">
        <v>95</v>
      </c>
      <c r="C45" s="76"/>
      <c r="D45" s="11">
        <v>9</v>
      </c>
      <c r="E45" s="11">
        <v>9</v>
      </c>
      <c r="F45" s="77">
        <v>10</v>
      </c>
      <c r="G45" s="77">
        <v>90</v>
      </c>
    </row>
    <row r="46" spans="1:7" ht="15.75" thickBot="1" x14ac:dyDescent="0.3">
      <c r="A46" s="74" t="s">
        <v>96</v>
      </c>
      <c r="B46" s="75" t="s">
        <v>191</v>
      </c>
      <c r="C46" s="76"/>
      <c r="D46" s="11">
        <v>6</v>
      </c>
      <c r="E46" s="11">
        <v>6</v>
      </c>
      <c r="F46" s="77">
        <v>10</v>
      </c>
      <c r="G46" s="77">
        <v>60</v>
      </c>
    </row>
    <row r="47" spans="1:7" ht="16.5" customHeight="1" thickBot="1" x14ac:dyDescent="0.3">
      <c r="A47" s="74" t="s">
        <v>98</v>
      </c>
      <c r="B47" s="75" t="s">
        <v>99</v>
      </c>
      <c r="C47" s="76"/>
      <c r="D47" s="11">
        <v>9</v>
      </c>
      <c r="E47" s="11">
        <v>9</v>
      </c>
      <c r="F47" s="77">
        <v>10</v>
      </c>
      <c r="G47" s="77">
        <v>90</v>
      </c>
    </row>
    <row r="48" spans="1:7" ht="15.75" thickBot="1" x14ac:dyDescent="0.3">
      <c r="A48" s="74" t="s">
        <v>100</v>
      </c>
      <c r="B48" s="75" t="s">
        <v>213</v>
      </c>
      <c r="C48" s="76"/>
      <c r="D48" s="11">
        <v>10</v>
      </c>
      <c r="E48" s="11">
        <v>10</v>
      </c>
      <c r="F48" s="77">
        <v>10</v>
      </c>
      <c r="G48" s="77">
        <v>100</v>
      </c>
    </row>
    <row r="49" spans="1:7" ht="15.75" thickBot="1" x14ac:dyDescent="0.3">
      <c r="A49" s="74" t="s">
        <v>102</v>
      </c>
      <c r="B49" s="75" t="s">
        <v>103</v>
      </c>
      <c r="C49" s="76"/>
      <c r="D49" s="11">
        <v>8</v>
      </c>
      <c r="E49" s="11">
        <v>8</v>
      </c>
      <c r="F49" s="77">
        <v>10</v>
      </c>
      <c r="G49" s="77">
        <v>80</v>
      </c>
    </row>
    <row r="50" spans="1:7" ht="15.75" thickBot="1" x14ac:dyDescent="0.3">
      <c r="A50" s="74" t="s">
        <v>104</v>
      </c>
      <c r="B50" s="75" t="s">
        <v>105</v>
      </c>
      <c r="C50" s="76"/>
      <c r="D50" s="11">
        <v>7</v>
      </c>
      <c r="E50" s="11">
        <v>7</v>
      </c>
      <c r="F50" s="77">
        <v>10</v>
      </c>
      <c r="G50" s="77">
        <v>70</v>
      </c>
    </row>
    <row r="51" spans="1:7" ht="15.75" thickBot="1" x14ac:dyDescent="0.3">
      <c r="A51" s="74" t="s">
        <v>106</v>
      </c>
      <c r="B51" s="75" t="s">
        <v>107</v>
      </c>
      <c r="C51" s="76"/>
      <c r="D51" s="11">
        <v>9</v>
      </c>
      <c r="E51" s="11">
        <v>9</v>
      </c>
      <c r="F51" s="77">
        <v>10</v>
      </c>
      <c r="G51" s="77">
        <v>90</v>
      </c>
    </row>
    <row r="52" spans="1:7" ht="15.75" thickBot="1" x14ac:dyDescent="0.3">
      <c r="A52" s="74" t="s">
        <v>108</v>
      </c>
      <c r="B52" s="75" t="s">
        <v>109</v>
      </c>
      <c r="C52" s="76"/>
      <c r="D52" s="11">
        <v>10</v>
      </c>
      <c r="E52" s="11">
        <v>10</v>
      </c>
      <c r="F52" s="77">
        <v>10</v>
      </c>
      <c r="G52" s="77">
        <v>100</v>
      </c>
    </row>
    <row r="53" spans="1:7" ht="15.75" thickBot="1" x14ac:dyDescent="0.3">
      <c r="A53" s="74" t="s">
        <v>110</v>
      </c>
      <c r="B53" s="75" t="s">
        <v>111</v>
      </c>
      <c r="C53" s="76"/>
      <c r="D53" s="11">
        <v>9</v>
      </c>
      <c r="E53" s="11">
        <v>9</v>
      </c>
      <c r="F53" s="77">
        <v>10</v>
      </c>
      <c r="G53" s="77">
        <v>90</v>
      </c>
    </row>
    <row r="54" spans="1:7" ht="15.75" thickBot="1" x14ac:dyDescent="0.3">
      <c r="A54" s="74" t="s">
        <v>112</v>
      </c>
      <c r="B54" s="75" t="s">
        <v>113</v>
      </c>
      <c r="C54" s="76"/>
      <c r="D54" s="11">
        <v>10</v>
      </c>
      <c r="E54" s="11">
        <v>10</v>
      </c>
      <c r="F54" s="77">
        <v>10</v>
      </c>
      <c r="G54" s="77">
        <v>100</v>
      </c>
    </row>
    <row r="55" spans="1:7" ht="15.75" thickBot="1" x14ac:dyDescent="0.3">
      <c r="A55" s="74" t="s">
        <v>114</v>
      </c>
      <c r="B55" s="75" t="s">
        <v>115</v>
      </c>
      <c r="C55" s="76"/>
      <c r="D55" s="11">
        <v>10</v>
      </c>
      <c r="E55" s="11">
        <v>10</v>
      </c>
      <c r="F55" s="77">
        <v>10</v>
      </c>
      <c r="G55" s="77">
        <v>100</v>
      </c>
    </row>
    <row r="56" spans="1:7" ht="15.75" thickBot="1" x14ac:dyDescent="0.3">
      <c r="A56" s="74" t="s">
        <v>116</v>
      </c>
      <c r="B56" s="75" t="s">
        <v>117</v>
      </c>
      <c r="C56" s="76"/>
      <c r="D56" s="11">
        <v>10</v>
      </c>
      <c r="E56" s="11">
        <v>10</v>
      </c>
      <c r="F56" s="77">
        <v>10</v>
      </c>
      <c r="G56" s="77">
        <v>100</v>
      </c>
    </row>
    <row r="57" spans="1:7" ht="15.75" thickBot="1" x14ac:dyDescent="0.3">
      <c r="A57" s="74" t="s">
        <v>118</v>
      </c>
      <c r="B57" s="75" t="s">
        <v>119</v>
      </c>
      <c r="C57" s="76"/>
      <c r="D57" s="11">
        <v>8</v>
      </c>
      <c r="E57" s="11">
        <v>8</v>
      </c>
      <c r="F57" s="77">
        <v>10</v>
      </c>
      <c r="G57" s="77">
        <v>80</v>
      </c>
    </row>
    <row r="58" spans="1:7" ht="15.75" thickBot="1" x14ac:dyDescent="0.3">
      <c r="A58" s="74" t="s">
        <v>120</v>
      </c>
      <c r="B58" s="75" t="s">
        <v>121</v>
      </c>
      <c r="C58" s="76"/>
      <c r="D58" s="11">
        <v>8</v>
      </c>
      <c r="E58" s="11">
        <v>8</v>
      </c>
      <c r="F58" s="77">
        <v>10</v>
      </c>
      <c r="G58" s="77">
        <v>80</v>
      </c>
    </row>
    <row r="59" spans="1:7" ht="15.75" thickBot="1" x14ac:dyDescent="0.3">
      <c r="A59" s="74" t="s">
        <v>122</v>
      </c>
      <c r="B59" s="75" t="s">
        <v>123</v>
      </c>
      <c r="C59" s="76"/>
      <c r="D59" s="11">
        <v>8</v>
      </c>
      <c r="E59" s="11">
        <v>8</v>
      </c>
      <c r="F59" s="77">
        <v>10</v>
      </c>
      <c r="G59" s="77">
        <v>80</v>
      </c>
    </row>
    <row r="60" spans="1:7" ht="15" customHeight="1" thickBot="1" x14ac:dyDescent="0.3">
      <c r="A60" s="74" t="s">
        <v>124</v>
      </c>
      <c r="B60" s="75" t="s">
        <v>214</v>
      </c>
      <c r="C60" s="76"/>
      <c r="D60" s="11">
        <v>10</v>
      </c>
      <c r="E60" s="11">
        <v>10</v>
      </c>
      <c r="F60" s="77">
        <v>10</v>
      </c>
      <c r="G60" s="77">
        <v>100</v>
      </c>
    </row>
    <row r="61" spans="1:7" ht="15.75" thickBot="1" x14ac:dyDescent="0.3">
      <c r="A61" s="74" t="s">
        <v>126</v>
      </c>
      <c r="B61" s="75" t="s">
        <v>193</v>
      </c>
      <c r="C61" s="76"/>
      <c r="D61" s="11">
        <v>6</v>
      </c>
      <c r="E61" s="11">
        <v>6</v>
      </c>
      <c r="F61" s="77">
        <v>10</v>
      </c>
      <c r="G61" s="77">
        <v>60</v>
      </c>
    </row>
    <row r="62" spans="1:7" ht="15.75" thickBot="1" x14ac:dyDescent="0.3">
      <c r="A62" s="74" t="s">
        <v>128</v>
      </c>
      <c r="B62" s="75" t="s">
        <v>129</v>
      </c>
      <c r="C62" s="76"/>
      <c r="D62" s="11">
        <v>9</v>
      </c>
      <c r="E62" s="11">
        <v>9</v>
      </c>
      <c r="F62" s="77">
        <v>10</v>
      </c>
      <c r="G62" s="77">
        <v>90</v>
      </c>
    </row>
    <row r="63" spans="1:7" ht="15.75" thickBot="1" x14ac:dyDescent="0.3">
      <c r="A63" s="74" t="s">
        <v>130</v>
      </c>
      <c r="B63" s="75" t="s">
        <v>131</v>
      </c>
      <c r="C63" s="76"/>
      <c r="D63" s="11">
        <v>7</v>
      </c>
      <c r="E63" s="11">
        <v>7</v>
      </c>
      <c r="F63" s="77">
        <v>10</v>
      </c>
      <c r="G63" s="77">
        <v>70</v>
      </c>
    </row>
    <row r="64" spans="1:7" ht="15.75" thickBot="1" x14ac:dyDescent="0.3">
      <c r="A64" s="74" t="s">
        <v>134</v>
      </c>
      <c r="B64" s="75" t="s">
        <v>195</v>
      </c>
      <c r="C64" s="76"/>
      <c r="D64" s="11">
        <v>5</v>
      </c>
      <c r="E64" s="11">
        <v>5</v>
      </c>
      <c r="F64" s="77">
        <v>10</v>
      </c>
      <c r="G64" s="77">
        <v>50</v>
      </c>
    </row>
    <row r="65" spans="1:7" ht="15.75" thickBot="1" x14ac:dyDescent="0.3">
      <c r="A65" s="74" t="s">
        <v>136</v>
      </c>
      <c r="B65" s="75" t="s">
        <v>196</v>
      </c>
      <c r="C65" s="76"/>
      <c r="D65" s="11">
        <v>10</v>
      </c>
      <c r="E65" s="11">
        <v>10</v>
      </c>
      <c r="F65" s="77">
        <v>10</v>
      </c>
      <c r="G65" s="77">
        <v>100</v>
      </c>
    </row>
    <row r="66" spans="1:7" ht="15.75" thickBot="1" x14ac:dyDescent="0.3">
      <c r="A66" s="74" t="s">
        <v>138</v>
      </c>
      <c r="B66" s="75" t="s">
        <v>139</v>
      </c>
      <c r="C66" s="76"/>
      <c r="D66" s="11">
        <v>10</v>
      </c>
      <c r="E66" s="11">
        <v>10</v>
      </c>
      <c r="F66" s="77">
        <v>10</v>
      </c>
      <c r="G66" s="77">
        <v>100</v>
      </c>
    </row>
    <row r="67" spans="1:7" ht="15.75" thickBot="1" x14ac:dyDescent="0.3">
      <c r="A67" s="74" t="s">
        <v>140</v>
      </c>
      <c r="B67" s="75" t="s">
        <v>197</v>
      </c>
      <c r="C67" s="76"/>
      <c r="D67" s="11">
        <v>7</v>
      </c>
      <c r="E67" s="11">
        <v>7</v>
      </c>
      <c r="F67" s="77">
        <v>10</v>
      </c>
      <c r="G67" s="77">
        <v>70</v>
      </c>
    </row>
    <row r="68" spans="1:7" ht="15.75" thickBot="1" x14ac:dyDescent="0.3">
      <c r="A68" s="74" t="s">
        <v>142</v>
      </c>
      <c r="B68" s="75" t="s">
        <v>143</v>
      </c>
      <c r="C68" s="76"/>
      <c r="D68" s="11">
        <v>7</v>
      </c>
      <c r="E68" s="11">
        <v>7</v>
      </c>
      <c r="F68" s="77">
        <v>10</v>
      </c>
      <c r="G68" s="77">
        <v>70</v>
      </c>
    </row>
    <row r="69" spans="1:7" ht="15.75" thickBot="1" x14ac:dyDescent="0.3">
      <c r="A69" s="74" t="s">
        <v>144</v>
      </c>
      <c r="B69" s="75" t="s">
        <v>145</v>
      </c>
      <c r="C69" s="76"/>
      <c r="D69" s="11">
        <v>7</v>
      </c>
      <c r="E69" s="11">
        <v>7</v>
      </c>
      <c r="F69" s="77">
        <v>10</v>
      </c>
      <c r="G69" s="77">
        <v>70</v>
      </c>
    </row>
    <row r="70" spans="1:7" ht="14.25" customHeight="1" thickBot="1" x14ac:dyDescent="0.3">
      <c r="A70" s="74" t="s">
        <v>146</v>
      </c>
      <c r="B70" s="75" t="s">
        <v>147</v>
      </c>
      <c r="C70" s="76"/>
      <c r="D70" s="11">
        <v>7</v>
      </c>
      <c r="E70" s="11">
        <v>7</v>
      </c>
      <c r="F70" s="77">
        <v>10</v>
      </c>
      <c r="G70" s="77">
        <v>70</v>
      </c>
    </row>
    <row r="71" spans="1:7" ht="15.75" thickBot="1" x14ac:dyDescent="0.3">
      <c r="A71" s="74" t="s">
        <v>52</v>
      </c>
      <c r="B71" s="75" t="s">
        <v>215</v>
      </c>
      <c r="C71" s="76"/>
      <c r="D71" s="11">
        <v>8</v>
      </c>
      <c r="E71" s="11">
        <v>8</v>
      </c>
      <c r="F71" s="77">
        <v>10</v>
      </c>
      <c r="G71" s="77">
        <v>80</v>
      </c>
    </row>
    <row r="72" spans="1:7" ht="17.25" customHeight="1" thickBot="1" x14ac:dyDescent="0.3">
      <c r="A72" s="74" t="s">
        <v>149</v>
      </c>
      <c r="B72" s="75" t="s">
        <v>150</v>
      </c>
      <c r="C72" s="76"/>
      <c r="D72" s="11">
        <v>9</v>
      </c>
      <c r="E72" s="11">
        <v>9</v>
      </c>
      <c r="F72" s="77">
        <v>10</v>
      </c>
      <c r="G72" s="77">
        <v>90</v>
      </c>
    </row>
    <row r="73" spans="1:7" ht="15.75" thickBot="1" x14ac:dyDescent="0.3">
      <c r="A73" s="74" t="s">
        <v>6</v>
      </c>
      <c r="B73" s="75" t="s">
        <v>216</v>
      </c>
      <c r="C73" s="76"/>
      <c r="D73" s="11">
        <v>9</v>
      </c>
      <c r="E73" s="11">
        <v>9</v>
      </c>
      <c r="F73" s="77">
        <v>10</v>
      </c>
      <c r="G73" s="77">
        <v>90</v>
      </c>
    </row>
    <row r="74" spans="1:7" ht="15.75" thickBot="1" x14ac:dyDescent="0.3">
      <c r="A74" s="74" t="s">
        <v>14</v>
      </c>
      <c r="B74" s="75" t="s">
        <v>15</v>
      </c>
      <c r="C74" s="76"/>
      <c r="D74" s="11">
        <v>9</v>
      </c>
      <c r="E74" s="11">
        <v>9</v>
      </c>
      <c r="F74" s="77">
        <v>10</v>
      </c>
      <c r="G74" s="77">
        <v>90</v>
      </c>
    </row>
    <row r="75" spans="1:7" ht="15.75" thickBot="1" x14ac:dyDescent="0.3">
      <c r="A75" s="74" t="s">
        <v>186</v>
      </c>
      <c r="B75" s="75" t="s">
        <v>53</v>
      </c>
      <c r="C75" s="76"/>
      <c r="D75" s="11">
        <v>10</v>
      </c>
      <c r="E75" s="11">
        <v>10</v>
      </c>
      <c r="F75" s="77">
        <v>10</v>
      </c>
      <c r="G75" s="77">
        <v>100</v>
      </c>
    </row>
    <row r="76" spans="1:7" ht="15" customHeight="1" thickBot="1" x14ac:dyDescent="0.3">
      <c r="A76" s="74" t="s">
        <v>62</v>
      </c>
      <c r="B76" s="75" t="s">
        <v>63</v>
      </c>
      <c r="C76" s="76"/>
      <c r="D76" s="11">
        <v>8</v>
      </c>
      <c r="E76" s="11">
        <v>8</v>
      </c>
      <c r="F76" s="77">
        <v>10</v>
      </c>
      <c r="G76" s="77">
        <v>80</v>
      </c>
    </row>
    <row r="77" spans="1:7" ht="15.75" thickBot="1" x14ac:dyDescent="0.3">
      <c r="A77" s="74" t="s">
        <v>64</v>
      </c>
      <c r="B77" s="75" t="s">
        <v>217</v>
      </c>
      <c r="C77" s="76"/>
      <c r="D77" s="11">
        <v>10</v>
      </c>
      <c r="E77" s="11">
        <v>10</v>
      </c>
      <c r="F77" s="77">
        <v>10</v>
      </c>
      <c r="G77" s="77">
        <v>100</v>
      </c>
    </row>
    <row r="78" spans="1:7" ht="15.75" thickBot="1" x14ac:dyDescent="0.3">
      <c r="A78" s="74" t="s">
        <v>132</v>
      </c>
      <c r="B78" s="75" t="s">
        <v>194</v>
      </c>
      <c r="C78" s="76"/>
      <c r="D78" s="11">
        <v>8</v>
      </c>
      <c r="E78" s="11">
        <v>8</v>
      </c>
      <c r="F78" s="77">
        <v>10</v>
      </c>
      <c r="G78" s="77">
        <v>80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K12" sqref="K12"/>
    </sheetView>
  </sheetViews>
  <sheetFormatPr defaultRowHeight="15" x14ac:dyDescent="0.25"/>
  <cols>
    <col min="1" max="1" width="5.85546875" customWidth="1"/>
    <col min="2" max="2" width="6.85546875" customWidth="1"/>
    <col min="3" max="3" width="39.85546875" customWidth="1"/>
    <col min="4" max="4" width="15.5703125" customWidth="1"/>
    <col min="5" max="5" width="24.28515625" customWidth="1"/>
  </cols>
  <sheetData>
    <row r="1" spans="1:5" ht="21" x14ac:dyDescent="0.25">
      <c r="A1" s="148" t="s">
        <v>175</v>
      </c>
      <c r="B1" s="148"/>
      <c r="C1" s="148"/>
      <c r="D1" s="148"/>
      <c r="E1" s="148"/>
    </row>
    <row r="2" spans="1:5" ht="19.5" customHeight="1" x14ac:dyDescent="0.25">
      <c r="A2" s="149" t="s">
        <v>218</v>
      </c>
      <c r="B2" s="149"/>
      <c r="C2" s="149"/>
      <c r="D2" s="149"/>
      <c r="E2" s="149"/>
    </row>
    <row r="3" spans="1:5" ht="20.25" customHeight="1" x14ac:dyDescent="0.25">
      <c r="A3" s="150" t="s">
        <v>219</v>
      </c>
      <c r="B3" s="150"/>
      <c r="C3" s="150"/>
      <c r="D3" s="150"/>
      <c r="E3" s="150"/>
    </row>
    <row r="4" spans="1:5" ht="15" customHeight="1" x14ac:dyDescent="0.25">
      <c r="A4" s="151" t="s">
        <v>178</v>
      </c>
      <c r="B4" s="152"/>
      <c r="C4" s="152"/>
      <c r="D4" s="152"/>
      <c r="E4" s="153"/>
    </row>
    <row r="5" spans="1:5" ht="19.5" customHeight="1" x14ac:dyDescent="0.25">
      <c r="A5" s="78" t="s">
        <v>179</v>
      </c>
      <c r="B5" s="79" t="s">
        <v>180</v>
      </c>
      <c r="C5" s="58" t="s">
        <v>181</v>
      </c>
      <c r="D5" s="63" t="s">
        <v>200</v>
      </c>
      <c r="E5" s="60" t="s">
        <v>183</v>
      </c>
    </row>
    <row r="6" spans="1:5" ht="19.5" customHeight="1" x14ac:dyDescent="0.25">
      <c r="A6" s="80">
        <v>1</v>
      </c>
      <c r="B6" s="81" t="s">
        <v>0</v>
      </c>
      <c r="C6" s="62" t="s">
        <v>1</v>
      </c>
      <c r="D6" s="63">
        <v>3</v>
      </c>
      <c r="E6" s="82">
        <f>D6*100/3</f>
        <v>100</v>
      </c>
    </row>
    <row r="7" spans="1:5" ht="19.5" customHeight="1" x14ac:dyDescent="0.25">
      <c r="A7" s="80">
        <v>2</v>
      </c>
      <c r="B7" s="83" t="s">
        <v>2</v>
      </c>
      <c r="C7" s="64" t="s">
        <v>3</v>
      </c>
      <c r="D7" s="63">
        <v>3</v>
      </c>
      <c r="E7" s="82">
        <f t="shared" ref="E7:E70" si="0">D7*100/3</f>
        <v>100</v>
      </c>
    </row>
    <row r="8" spans="1:5" ht="19.5" customHeight="1" x14ac:dyDescent="0.25">
      <c r="A8" s="80">
        <v>3</v>
      </c>
      <c r="B8" s="83" t="s">
        <v>4</v>
      </c>
      <c r="C8" s="62" t="s">
        <v>5</v>
      </c>
      <c r="D8" s="63">
        <v>3</v>
      </c>
      <c r="E8" s="82">
        <f t="shared" si="0"/>
        <v>100</v>
      </c>
    </row>
    <row r="9" spans="1:5" ht="19.5" customHeight="1" x14ac:dyDescent="0.25">
      <c r="A9" s="80">
        <v>4</v>
      </c>
      <c r="B9" s="83" t="s">
        <v>6</v>
      </c>
      <c r="C9" s="62" t="s">
        <v>7</v>
      </c>
      <c r="D9" s="63">
        <v>3</v>
      </c>
      <c r="E9" s="82">
        <f t="shared" si="0"/>
        <v>100</v>
      </c>
    </row>
    <row r="10" spans="1:5" ht="19.5" customHeight="1" x14ac:dyDescent="0.25">
      <c r="A10" s="80">
        <v>5</v>
      </c>
      <c r="B10" s="83" t="s">
        <v>8</v>
      </c>
      <c r="C10" s="62" t="s">
        <v>9</v>
      </c>
      <c r="D10" s="63">
        <v>3</v>
      </c>
      <c r="E10" s="82">
        <f t="shared" si="0"/>
        <v>100</v>
      </c>
    </row>
    <row r="11" spans="1:5" ht="19.5" customHeight="1" x14ac:dyDescent="0.25">
      <c r="A11" s="80">
        <v>6</v>
      </c>
      <c r="B11" s="83" t="s">
        <v>10</v>
      </c>
      <c r="C11" s="62" t="s">
        <v>11</v>
      </c>
      <c r="D11" s="63">
        <v>3</v>
      </c>
      <c r="E11" s="82">
        <f t="shared" si="0"/>
        <v>100</v>
      </c>
    </row>
    <row r="12" spans="1:5" ht="19.5" customHeight="1" x14ac:dyDescent="0.25">
      <c r="A12" s="80">
        <v>7</v>
      </c>
      <c r="B12" s="83" t="s">
        <v>12</v>
      </c>
      <c r="C12" s="62" t="s">
        <v>13</v>
      </c>
      <c r="D12" s="63">
        <v>3</v>
      </c>
      <c r="E12" s="82">
        <f t="shared" si="0"/>
        <v>100</v>
      </c>
    </row>
    <row r="13" spans="1:5" ht="19.5" customHeight="1" x14ac:dyDescent="0.25">
      <c r="A13" s="80">
        <v>8</v>
      </c>
      <c r="B13" s="83" t="s">
        <v>14</v>
      </c>
      <c r="C13" s="65" t="s">
        <v>15</v>
      </c>
      <c r="D13" s="63">
        <v>3</v>
      </c>
      <c r="E13" s="82">
        <f t="shared" si="0"/>
        <v>100</v>
      </c>
    </row>
    <row r="14" spans="1:5" ht="19.5" customHeight="1" x14ac:dyDescent="0.25">
      <c r="A14" s="80">
        <v>9</v>
      </c>
      <c r="B14" s="83" t="s">
        <v>16</v>
      </c>
      <c r="C14" s="66" t="s">
        <v>17</v>
      </c>
      <c r="D14" s="63">
        <v>3</v>
      </c>
      <c r="E14" s="82">
        <f t="shared" si="0"/>
        <v>100</v>
      </c>
    </row>
    <row r="15" spans="1:5" ht="19.5" customHeight="1" x14ac:dyDescent="0.25">
      <c r="A15" s="80">
        <v>10</v>
      </c>
      <c r="B15" s="83" t="s">
        <v>18</v>
      </c>
      <c r="C15" s="62" t="s">
        <v>19</v>
      </c>
      <c r="D15" s="63">
        <v>3</v>
      </c>
      <c r="E15" s="82">
        <f t="shared" si="0"/>
        <v>100</v>
      </c>
    </row>
    <row r="16" spans="1:5" ht="19.5" customHeight="1" x14ac:dyDescent="0.25">
      <c r="A16" s="80">
        <v>11</v>
      </c>
      <c r="B16" s="83" t="s">
        <v>20</v>
      </c>
      <c r="C16" s="62" t="s">
        <v>21</v>
      </c>
      <c r="D16" s="63">
        <v>3</v>
      </c>
      <c r="E16" s="82">
        <f t="shared" si="0"/>
        <v>100</v>
      </c>
    </row>
    <row r="17" spans="1:5" ht="19.5" customHeight="1" x14ac:dyDescent="0.25">
      <c r="A17" s="80">
        <v>12</v>
      </c>
      <c r="B17" s="83" t="s">
        <v>22</v>
      </c>
      <c r="C17" s="62" t="s">
        <v>23</v>
      </c>
      <c r="D17" s="63">
        <v>3</v>
      </c>
      <c r="E17" s="82">
        <f t="shared" si="0"/>
        <v>100</v>
      </c>
    </row>
    <row r="18" spans="1:5" ht="19.5" customHeight="1" x14ac:dyDescent="0.25">
      <c r="A18" s="80">
        <v>13</v>
      </c>
      <c r="B18" s="83" t="s">
        <v>24</v>
      </c>
      <c r="C18" s="65" t="s">
        <v>172</v>
      </c>
      <c r="D18" s="63">
        <v>3</v>
      </c>
      <c r="E18" s="82">
        <f t="shared" si="0"/>
        <v>100</v>
      </c>
    </row>
    <row r="19" spans="1:5" ht="19.5" customHeight="1" x14ac:dyDescent="0.25">
      <c r="A19" s="80">
        <v>14</v>
      </c>
      <c r="B19" s="83" t="s">
        <v>26</v>
      </c>
      <c r="C19" s="65" t="s">
        <v>184</v>
      </c>
      <c r="D19" s="63">
        <v>3</v>
      </c>
      <c r="E19" s="82">
        <f t="shared" si="0"/>
        <v>100</v>
      </c>
    </row>
    <row r="20" spans="1:5" ht="19.5" customHeight="1" x14ac:dyDescent="0.25">
      <c r="A20" s="80">
        <v>15</v>
      </c>
      <c r="B20" s="83" t="s">
        <v>28</v>
      </c>
      <c r="C20" s="65" t="s">
        <v>29</v>
      </c>
      <c r="D20" s="63">
        <v>3</v>
      </c>
      <c r="E20" s="82">
        <f t="shared" si="0"/>
        <v>100</v>
      </c>
    </row>
    <row r="21" spans="1:5" ht="19.5" customHeight="1" x14ac:dyDescent="0.25">
      <c r="A21" s="80">
        <v>16</v>
      </c>
      <c r="B21" s="83" t="s">
        <v>30</v>
      </c>
      <c r="C21" s="65" t="s">
        <v>201</v>
      </c>
      <c r="D21" s="63">
        <v>2</v>
      </c>
      <c r="E21" s="82">
        <f t="shared" si="0"/>
        <v>66.666666666666671</v>
      </c>
    </row>
    <row r="22" spans="1:5" ht="19.5" customHeight="1" x14ac:dyDescent="0.25">
      <c r="A22" s="80">
        <v>17</v>
      </c>
      <c r="B22" s="83" t="s">
        <v>32</v>
      </c>
      <c r="C22" s="62" t="s">
        <v>33</v>
      </c>
      <c r="D22" s="63">
        <v>2</v>
      </c>
      <c r="E22" s="82">
        <f t="shared" si="0"/>
        <v>66.666666666666671</v>
      </c>
    </row>
    <row r="23" spans="1:5" ht="19.5" customHeight="1" x14ac:dyDescent="0.25">
      <c r="A23" s="80">
        <v>18</v>
      </c>
      <c r="B23" s="83" t="s">
        <v>34</v>
      </c>
      <c r="C23" s="62" t="s">
        <v>35</v>
      </c>
      <c r="D23" s="63">
        <v>3</v>
      </c>
      <c r="E23" s="82">
        <f t="shared" si="0"/>
        <v>100</v>
      </c>
    </row>
    <row r="24" spans="1:5" ht="19.5" customHeight="1" x14ac:dyDescent="0.25">
      <c r="A24" s="80">
        <v>19</v>
      </c>
      <c r="B24" s="83" t="s">
        <v>36</v>
      </c>
      <c r="C24" s="62" t="s">
        <v>37</v>
      </c>
      <c r="D24" s="63">
        <v>3</v>
      </c>
      <c r="E24" s="82">
        <f t="shared" si="0"/>
        <v>100</v>
      </c>
    </row>
    <row r="25" spans="1:5" ht="19.5" customHeight="1" x14ac:dyDescent="0.25">
      <c r="A25" s="80">
        <v>20</v>
      </c>
      <c r="B25" s="83" t="s">
        <v>38</v>
      </c>
      <c r="C25" s="68" t="s">
        <v>202</v>
      </c>
      <c r="D25" s="63">
        <v>3</v>
      </c>
      <c r="E25" s="82">
        <f t="shared" si="0"/>
        <v>100</v>
      </c>
    </row>
    <row r="26" spans="1:5" ht="19.5" customHeight="1" x14ac:dyDescent="0.25">
      <c r="A26" s="80">
        <v>21</v>
      </c>
      <c r="B26" s="83" t="s">
        <v>40</v>
      </c>
      <c r="C26" s="65" t="s">
        <v>41</v>
      </c>
      <c r="D26" s="63">
        <v>3</v>
      </c>
      <c r="E26" s="82">
        <f t="shared" si="0"/>
        <v>100</v>
      </c>
    </row>
    <row r="27" spans="1:5" ht="19.5" customHeight="1" x14ac:dyDescent="0.25">
      <c r="A27" s="80">
        <v>22</v>
      </c>
      <c r="B27" s="83" t="s">
        <v>42</v>
      </c>
      <c r="C27" s="65" t="s">
        <v>43</v>
      </c>
      <c r="D27" s="63">
        <v>3</v>
      </c>
      <c r="E27" s="82">
        <f t="shared" si="0"/>
        <v>100</v>
      </c>
    </row>
    <row r="28" spans="1:5" ht="19.5" customHeight="1" x14ac:dyDescent="0.25">
      <c r="A28" s="80">
        <v>23</v>
      </c>
      <c r="B28" s="83" t="s">
        <v>44</v>
      </c>
      <c r="C28" s="65" t="s">
        <v>45</v>
      </c>
      <c r="D28" s="63">
        <v>3</v>
      </c>
      <c r="E28" s="82">
        <f t="shared" si="0"/>
        <v>100</v>
      </c>
    </row>
    <row r="29" spans="1:5" ht="19.5" customHeight="1" x14ac:dyDescent="0.25">
      <c r="A29" s="80">
        <v>24</v>
      </c>
      <c r="B29" s="83" t="s">
        <v>46</v>
      </c>
      <c r="C29" s="62" t="s">
        <v>47</v>
      </c>
      <c r="D29" s="63">
        <v>3</v>
      </c>
      <c r="E29" s="82">
        <f t="shared" si="0"/>
        <v>100</v>
      </c>
    </row>
    <row r="30" spans="1:5" ht="19.5" customHeight="1" x14ac:dyDescent="0.25">
      <c r="A30" s="80">
        <v>25</v>
      </c>
      <c r="B30" s="83" t="s">
        <v>185</v>
      </c>
      <c r="C30" s="62" t="s">
        <v>49</v>
      </c>
      <c r="D30" s="63">
        <v>3</v>
      </c>
      <c r="E30" s="82">
        <f t="shared" si="0"/>
        <v>100</v>
      </c>
    </row>
    <row r="31" spans="1:5" ht="19.5" customHeight="1" x14ac:dyDescent="0.25">
      <c r="A31" s="80">
        <v>26</v>
      </c>
      <c r="B31" s="83" t="s">
        <v>50</v>
      </c>
      <c r="C31" s="65" t="s">
        <v>51</v>
      </c>
      <c r="D31" s="63">
        <v>3</v>
      </c>
      <c r="E31" s="82">
        <f t="shared" si="0"/>
        <v>100</v>
      </c>
    </row>
    <row r="32" spans="1:5" ht="19.5" customHeight="1" x14ac:dyDescent="0.25">
      <c r="A32" s="80">
        <v>27</v>
      </c>
      <c r="B32" s="83" t="s">
        <v>186</v>
      </c>
      <c r="C32" s="62" t="s">
        <v>53</v>
      </c>
      <c r="D32" s="63">
        <v>3</v>
      </c>
      <c r="E32" s="82">
        <f t="shared" si="0"/>
        <v>100</v>
      </c>
    </row>
    <row r="33" spans="1:5" ht="19.5" customHeight="1" x14ac:dyDescent="0.25">
      <c r="A33" s="80">
        <v>28</v>
      </c>
      <c r="B33" s="83" t="s">
        <v>54</v>
      </c>
      <c r="C33" s="62" t="s">
        <v>55</v>
      </c>
      <c r="D33" s="63">
        <v>3</v>
      </c>
      <c r="E33" s="82">
        <f t="shared" si="0"/>
        <v>100</v>
      </c>
    </row>
    <row r="34" spans="1:5" ht="19.5" customHeight="1" x14ac:dyDescent="0.25">
      <c r="A34" s="80">
        <v>29</v>
      </c>
      <c r="B34" s="83" t="s">
        <v>56</v>
      </c>
      <c r="C34" s="62" t="s">
        <v>57</v>
      </c>
      <c r="D34" s="63">
        <v>2</v>
      </c>
      <c r="E34" s="82">
        <f>D34*100/3</f>
        <v>66.666666666666671</v>
      </c>
    </row>
    <row r="35" spans="1:5" ht="19.5" customHeight="1" x14ac:dyDescent="0.25">
      <c r="A35" s="80">
        <v>30</v>
      </c>
      <c r="B35" s="83" t="s">
        <v>58</v>
      </c>
      <c r="C35" s="62" t="s">
        <v>59</v>
      </c>
      <c r="D35" s="63">
        <v>3</v>
      </c>
      <c r="E35" s="82">
        <f t="shared" si="0"/>
        <v>100</v>
      </c>
    </row>
    <row r="36" spans="1:5" ht="19.5" customHeight="1" x14ac:dyDescent="0.25">
      <c r="A36" s="80">
        <v>31</v>
      </c>
      <c r="B36" s="83" t="s">
        <v>60</v>
      </c>
      <c r="C36" s="65" t="s">
        <v>61</v>
      </c>
      <c r="D36" s="63">
        <v>0</v>
      </c>
      <c r="E36" s="82">
        <f t="shared" si="0"/>
        <v>0</v>
      </c>
    </row>
    <row r="37" spans="1:5" ht="19.5" customHeight="1" x14ac:dyDescent="0.25">
      <c r="A37" s="80">
        <v>32</v>
      </c>
      <c r="B37" s="83" t="s">
        <v>62</v>
      </c>
      <c r="C37" s="65" t="s">
        <v>63</v>
      </c>
      <c r="D37" s="63">
        <v>2</v>
      </c>
      <c r="E37" s="82">
        <f t="shared" si="0"/>
        <v>66.666666666666671</v>
      </c>
    </row>
    <row r="38" spans="1:5" ht="19.5" customHeight="1" x14ac:dyDescent="0.25">
      <c r="A38" s="80">
        <v>33</v>
      </c>
      <c r="B38" s="83" t="s">
        <v>64</v>
      </c>
      <c r="C38" s="64" t="s">
        <v>65</v>
      </c>
      <c r="D38" s="63">
        <v>3</v>
      </c>
      <c r="E38" s="82">
        <f t="shared" si="0"/>
        <v>100</v>
      </c>
    </row>
    <row r="39" spans="1:5" ht="19.5" customHeight="1" x14ac:dyDescent="0.25">
      <c r="A39" s="80">
        <v>34</v>
      </c>
      <c r="B39" s="83" t="s">
        <v>66</v>
      </c>
      <c r="C39" s="65" t="s">
        <v>67</v>
      </c>
      <c r="D39" s="63">
        <v>3</v>
      </c>
      <c r="E39" s="82">
        <f t="shared" si="0"/>
        <v>100</v>
      </c>
    </row>
    <row r="40" spans="1:5" ht="19.5" customHeight="1" x14ac:dyDescent="0.25">
      <c r="A40" s="80">
        <v>35</v>
      </c>
      <c r="B40" s="83" t="s">
        <v>68</v>
      </c>
      <c r="C40" s="65" t="s">
        <v>69</v>
      </c>
      <c r="D40" s="63">
        <v>3</v>
      </c>
      <c r="E40" s="82">
        <f t="shared" si="0"/>
        <v>100</v>
      </c>
    </row>
    <row r="41" spans="1:5" ht="19.5" customHeight="1" x14ac:dyDescent="0.25">
      <c r="A41" s="80">
        <v>36</v>
      </c>
      <c r="B41" s="83" t="s">
        <v>70</v>
      </c>
      <c r="C41" s="65" t="s">
        <v>71</v>
      </c>
      <c r="D41" s="63">
        <v>3</v>
      </c>
      <c r="E41" s="82">
        <f t="shared" si="0"/>
        <v>100</v>
      </c>
    </row>
    <row r="42" spans="1:5" ht="19.5" customHeight="1" x14ac:dyDescent="0.25">
      <c r="A42" s="80">
        <v>37</v>
      </c>
      <c r="B42" s="83" t="s">
        <v>72</v>
      </c>
      <c r="C42" s="65" t="s">
        <v>73</v>
      </c>
      <c r="D42" s="63">
        <v>3</v>
      </c>
      <c r="E42" s="82">
        <f t="shared" si="0"/>
        <v>100</v>
      </c>
    </row>
    <row r="43" spans="1:5" ht="19.5" customHeight="1" x14ac:dyDescent="0.25">
      <c r="A43" s="80">
        <v>38</v>
      </c>
      <c r="B43" s="83" t="s">
        <v>74</v>
      </c>
      <c r="C43" s="65" t="s">
        <v>75</v>
      </c>
      <c r="D43" s="63">
        <v>3</v>
      </c>
      <c r="E43" s="82">
        <f t="shared" si="0"/>
        <v>100</v>
      </c>
    </row>
    <row r="44" spans="1:5" ht="19.5" customHeight="1" x14ac:dyDescent="0.25">
      <c r="A44" s="80">
        <v>39</v>
      </c>
      <c r="B44" s="83" t="s">
        <v>76</v>
      </c>
      <c r="C44" s="65" t="s">
        <v>77</v>
      </c>
      <c r="D44" s="63">
        <v>3</v>
      </c>
      <c r="E44" s="82">
        <f t="shared" si="0"/>
        <v>100</v>
      </c>
    </row>
    <row r="45" spans="1:5" ht="19.5" customHeight="1" x14ac:dyDescent="0.25">
      <c r="A45" s="80">
        <v>40</v>
      </c>
      <c r="B45" s="83" t="s">
        <v>78</v>
      </c>
      <c r="C45" s="65" t="s">
        <v>79</v>
      </c>
      <c r="D45" s="63">
        <v>3</v>
      </c>
      <c r="E45" s="82">
        <f t="shared" si="0"/>
        <v>100</v>
      </c>
    </row>
    <row r="46" spans="1:5" ht="19.5" customHeight="1" x14ac:dyDescent="0.25">
      <c r="A46" s="80">
        <v>41</v>
      </c>
      <c r="B46" s="83" t="s">
        <v>80</v>
      </c>
      <c r="C46" s="65" t="s">
        <v>203</v>
      </c>
      <c r="D46" s="63">
        <v>3</v>
      </c>
      <c r="E46" s="82">
        <f t="shared" si="0"/>
        <v>100</v>
      </c>
    </row>
    <row r="47" spans="1:5" ht="19.5" customHeight="1" x14ac:dyDescent="0.25">
      <c r="A47" s="80">
        <v>42</v>
      </c>
      <c r="B47" s="83" t="s">
        <v>82</v>
      </c>
      <c r="C47" s="65" t="s">
        <v>83</v>
      </c>
      <c r="D47" s="63">
        <v>2</v>
      </c>
      <c r="E47" s="82">
        <f t="shared" si="0"/>
        <v>66.666666666666671</v>
      </c>
    </row>
    <row r="48" spans="1:5" ht="19.5" customHeight="1" x14ac:dyDescent="0.25">
      <c r="A48" s="80">
        <v>43</v>
      </c>
      <c r="B48" s="83" t="s">
        <v>84</v>
      </c>
      <c r="C48" s="65" t="s">
        <v>188</v>
      </c>
      <c r="D48" s="63">
        <v>3</v>
      </c>
      <c r="E48" s="82">
        <f t="shared" si="0"/>
        <v>100</v>
      </c>
    </row>
    <row r="49" spans="1:5" ht="19.5" customHeight="1" x14ac:dyDescent="0.25">
      <c r="A49" s="80">
        <v>44</v>
      </c>
      <c r="B49" s="83" t="s">
        <v>86</v>
      </c>
      <c r="C49" s="62" t="s">
        <v>87</v>
      </c>
      <c r="D49" s="63">
        <v>3</v>
      </c>
      <c r="E49" s="82">
        <f t="shared" si="0"/>
        <v>100</v>
      </c>
    </row>
    <row r="50" spans="1:5" ht="19.5" customHeight="1" x14ac:dyDescent="0.25">
      <c r="A50" s="80">
        <v>45</v>
      </c>
      <c r="B50" s="83" t="s">
        <v>88</v>
      </c>
      <c r="C50" s="65" t="s">
        <v>89</v>
      </c>
      <c r="D50" s="63">
        <v>3</v>
      </c>
      <c r="E50" s="82">
        <f t="shared" si="0"/>
        <v>100</v>
      </c>
    </row>
    <row r="51" spans="1:5" ht="19.5" customHeight="1" x14ac:dyDescent="0.25">
      <c r="A51" s="80">
        <v>46</v>
      </c>
      <c r="B51" s="83" t="s">
        <v>90</v>
      </c>
      <c r="C51" s="65" t="s">
        <v>189</v>
      </c>
      <c r="D51" s="63">
        <v>3</v>
      </c>
      <c r="E51" s="82">
        <f t="shared" si="0"/>
        <v>100</v>
      </c>
    </row>
    <row r="52" spans="1:5" ht="19.5" customHeight="1" x14ac:dyDescent="0.25">
      <c r="A52" s="80">
        <v>47</v>
      </c>
      <c r="B52" s="83" t="s">
        <v>92</v>
      </c>
      <c r="C52" s="65" t="s">
        <v>190</v>
      </c>
      <c r="D52" s="63">
        <v>3</v>
      </c>
      <c r="E52" s="82">
        <f t="shared" si="0"/>
        <v>100</v>
      </c>
    </row>
    <row r="53" spans="1:5" ht="19.5" customHeight="1" x14ac:dyDescent="0.25">
      <c r="A53" s="80">
        <v>48</v>
      </c>
      <c r="B53" s="83" t="s">
        <v>94</v>
      </c>
      <c r="C53" s="65" t="s">
        <v>95</v>
      </c>
      <c r="D53" s="63">
        <v>3</v>
      </c>
      <c r="E53" s="82">
        <f t="shared" si="0"/>
        <v>100</v>
      </c>
    </row>
    <row r="54" spans="1:5" ht="19.5" customHeight="1" x14ac:dyDescent="0.25">
      <c r="A54" s="80">
        <v>49</v>
      </c>
      <c r="B54" s="83" t="s">
        <v>96</v>
      </c>
      <c r="C54" s="65" t="s">
        <v>191</v>
      </c>
      <c r="D54" s="63">
        <v>3</v>
      </c>
      <c r="E54" s="82">
        <f t="shared" si="0"/>
        <v>100</v>
      </c>
    </row>
    <row r="55" spans="1:5" ht="19.5" customHeight="1" x14ac:dyDescent="0.25">
      <c r="A55" s="80">
        <v>50</v>
      </c>
      <c r="B55" s="83" t="s">
        <v>98</v>
      </c>
      <c r="C55" s="65" t="s">
        <v>204</v>
      </c>
      <c r="D55" s="63">
        <v>3</v>
      </c>
      <c r="E55" s="82">
        <f t="shared" si="0"/>
        <v>100</v>
      </c>
    </row>
    <row r="56" spans="1:5" ht="19.5" customHeight="1" x14ac:dyDescent="0.25">
      <c r="A56" s="80">
        <v>51</v>
      </c>
      <c r="B56" s="83" t="s">
        <v>100</v>
      </c>
      <c r="C56" s="65" t="s">
        <v>192</v>
      </c>
      <c r="D56" s="63">
        <v>3</v>
      </c>
      <c r="E56" s="82">
        <f t="shared" si="0"/>
        <v>100</v>
      </c>
    </row>
    <row r="57" spans="1:5" ht="19.5" customHeight="1" x14ac:dyDescent="0.25">
      <c r="A57" s="80">
        <v>52</v>
      </c>
      <c r="B57" s="83" t="s">
        <v>102</v>
      </c>
      <c r="C57" s="65" t="s">
        <v>103</v>
      </c>
      <c r="D57" s="63">
        <v>2</v>
      </c>
      <c r="E57" s="82">
        <f t="shared" si="0"/>
        <v>66.666666666666671</v>
      </c>
    </row>
    <row r="58" spans="1:5" ht="19.5" customHeight="1" x14ac:dyDescent="0.25">
      <c r="A58" s="80">
        <v>53</v>
      </c>
      <c r="B58" s="83" t="s">
        <v>104</v>
      </c>
      <c r="C58" s="65" t="s">
        <v>105</v>
      </c>
      <c r="D58" s="63">
        <v>2</v>
      </c>
      <c r="E58" s="82">
        <f t="shared" si="0"/>
        <v>66.666666666666671</v>
      </c>
    </row>
    <row r="59" spans="1:5" ht="19.5" customHeight="1" x14ac:dyDescent="0.25">
      <c r="A59" s="80">
        <v>54</v>
      </c>
      <c r="B59" s="83" t="s">
        <v>106</v>
      </c>
      <c r="C59" s="65" t="s">
        <v>107</v>
      </c>
      <c r="D59" s="63">
        <v>3</v>
      </c>
      <c r="E59" s="82">
        <f t="shared" si="0"/>
        <v>100</v>
      </c>
    </row>
    <row r="60" spans="1:5" ht="19.5" customHeight="1" x14ac:dyDescent="0.25">
      <c r="A60" s="80">
        <v>55</v>
      </c>
      <c r="B60" s="83" t="s">
        <v>108</v>
      </c>
      <c r="C60" s="65" t="s">
        <v>109</v>
      </c>
      <c r="D60" s="63">
        <v>3</v>
      </c>
      <c r="E60" s="82">
        <f t="shared" si="0"/>
        <v>100</v>
      </c>
    </row>
    <row r="61" spans="1:5" ht="19.5" customHeight="1" x14ac:dyDescent="0.25">
      <c r="A61" s="80">
        <v>56</v>
      </c>
      <c r="B61" s="83" t="s">
        <v>110</v>
      </c>
      <c r="C61" s="65" t="s">
        <v>111</v>
      </c>
      <c r="D61" s="63">
        <v>3</v>
      </c>
      <c r="E61" s="82">
        <f t="shared" si="0"/>
        <v>100</v>
      </c>
    </row>
    <row r="62" spans="1:5" ht="19.5" customHeight="1" x14ac:dyDescent="0.25">
      <c r="A62" s="80">
        <v>57</v>
      </c>
      <c r="B62" s="83" t="s">
        <v>112</v>
      </c>
      <c r="C62" s="65" t="s">
        <v>113</v>
      </c>
      <c r="D62" s="63">
        <v>3</v>
      </c>
      <c r="E62" s="82">
        <f t="shared" si="0"/>
        <v>100</v>
      </c>
    </row>
    <row r="63" spans="1:5" ht="19.5" customHeight="1" x14ac:dyDescent="0.25">
      <c r="A63" s="80">
        <v>58</v>
      </c>
      <c r="B63" s="83" t="s">
        <v>114</v>
      </c>
      <c r="C63" s="65" t="s">
        <v>115</v>
      </c>
      <c r="D63" s="63">
        <v>3</v>
      </c>
      <c r="E63" s="82">
        <f t="shared" si="0"/>
        <v>100</v>
      </c>
    </row>
    <row r="64" spans="1:5" ht="19.5" customHeight="1" x14ac:dyDescent="0.25">
      <c r="A64" s="80">
        <v>59</v>
      </c>
      <c r="B64" s="83" t="s">
        <v>116</v>
      </c>
      <c r="C64" s="62" t="s">
        <v>117</v>
      </c>
      <c r="D64" s="63">
        <v>2</v>
      </c>
      <c r="E64" s="82">
        <f t="shared" si="0"/>
        <v>66.666666666666671</v>
      </c>
    </row>
    <row r="65" spans="1:5" ht="19.5" customHeight="1" x14ac:dyDescent="0.25">
      <c r="A65" s="80">
        <v>60</v>
      </c>
      <c r="B65" s="83" t="s">
        <v>118</v>
      </c>
      <c r="C65" s="62" t="s">
        <v>119</v>
      </c>
      <c r="D65" s="63">
        <v>3</v>
      </c>
      <c r="E65" s="82">
        <f t="shared" si="0"/>
        <v>100</v>
      </c>
    </row>
    <row r="66" spans="1:5" ht="19.5" customHeight="1" x14ac:dyDescent="0.25">
      <c r="A66" s="80">
        <v>61</v>
      </c>
      <c r="B66" s="83" t="s">
        <v>120</v>
      </c>
      <c r="C66" s="62" t="s">
        <v>121</v>
      </c>
      <c r="D66" s="63">
        <v>3</v>
      </c>
      <c r="E66" s="82">
        <f t="shared" si="0"/>
        <v>100</v>
      </c>
    </row>
    <row r="67" spans="1:5" ht="19.5" customHeight="1" x14ac:dyDescent="0.25">
      <c r="A67" s="80">
        <v>62</v>
      </c>
      <c r="B67" s="83" t="s">
        <v>122</v>
      </c>
      <c r="C67" s="65" t="s">
        <v>123</v>
      </c>
      <c r="D67" s="63">
        <v>2</v>
      </c>
      <c r="E67" s="82">
        <f t="shared" si="0"/>
        <v>66.666666666666671</v>
      </c>
    </row>
    <row r="68" spans="1:5" ht="19.5" customHeight="1" x14ac:dyDescent="0.25">
      <c r="A68" s="80">
        <v>63</v>
      </c>
      <c r="B68" s="83" t="s">
        <v>124</v>
      </c>
      <c r="C68" s="69" t="s">
        <v>125</v>
      </c>
      <c r="D68" s="63">
        <v>3</v>
      </c>
      <c r="E68" s="82">
        <f t="shared" si="0"/>
        <v>100</v>
      </c>
    </row>
    <row r="69" spans="1:5" ht="19.5" customHeight="1" x14ac:dyDescent="0.25">
      <c r="A69" s="80">
        <v>64</v>
      </c>
      <c r="B69" s="83" t="s">
        <v>126</v>
      </c>
      <c r="C69" s="65" t="s">
        <v>193</v>
      </c>
      <c r="D69" s="63">
        <v>3</v>
      </c>
      <c r="E69" s="82">
        <f t="shared" si="0"/>
        <v>100</v>
      </c>
    </row>
    <row r="70" spans="1:5" ht="19.5" customHeight="1" x14ac:dyDescent="0.25">
      <c r="A70" s="80">
        <v>65</v>
      </c>
      <c r="B70" s="83" t="s">
        <v>128</v>
      </c>
      <c r="C70" s="65" t="s">
        <v>129</v>
      </c>
      <c r="D70" s="63">
        <v>3</v>
      </c>
      <c r="E70" s="82">
        <f t="shared" si="0"/>
        <v>100</v>
      </c>
    </row>
    <row r="71" spans="1:5" ht="19.5" customHeight="1" x14ac:dyDescent="0.25">
      <c r="A71" s="80">
        <v>66</v>
      </c>
      <c r="B71" s="83" t="s">
        <v>130</v>
      </c>
      <c r="C71" s="65" t="s">
        <v>131</v>
      </c>
      <c r="D71" s="63">
        <v>3</v>
      </c>
      <c r="E71" s="82">
        <f t="shared" ref="E71:E81" si="1">D71*100/3</f>
        <v>100</v>
      </c>
    </row>
    <row r="72" spans="1:5" ht="19.5" customHeight="1" x14ac:dyDescent="0.25">
      <c r="A72" s="80">
        <v>67</v>
      </c>
      <c r="B72" s="83" t="s">
        <v>132</v>
      </c>
      <c r="C72" s="65" t="s">
        <v>194</v>
      </c>
      <c r="D72" s="63">
        <v>3</v>
      </c>
      <c r="E72" s="82">
        <f t="shared" si="1"/>
        <v>100</v>
      </c>
    </row>
    <row r="73" spans="1:5" ht="19.5" customHeight="1" x14ac:dyDescent="0.25">
      <c r="A73" s="80">
        <v>68</v>
      </c>
      <c r="B73" s="83" t="s">
        <v>134</v>
      </c>
      <c r="C73" s="65" t="s">
        <v>195</v>
      </c>
      <c r="D73" s="63">
        <v>2</v>
      </c>
      <c r="E73" s="82">
        <f t="shared" si="1"/>
        <v>66.666666666666671</v>
      </c>
    </row>
    <row r="74" spans="1:5" ht="19.5" customHeight="1" x14ac:dyDescent="0.25">
      <c r="A74" s="80">
        <v>69</v>
      </c>
      <c r="B74" s="83" t="s">
        <v>136</v>
      </c>
      <c r="C74" s="65" t="s">
        <v>196</v>
      </c>
      <c r="D74" s="63">
        <v>3</v>
      </c>
      <c r="E74" s="82">
        <f t="shared" si="1"/>
        <v>100</v>
      </c>
    </row>
    <row r="75" spans="1:5" ht="19.5" customHeight="1" x14ac:dyDescent="0.25">
      <c r="A75" s="80">
        <v>70</v>
      </c>
      <c r="B75" s="83" t="s">
        <v>138</v>
      </c>
      <c r="C75" s="68" t="s">
        <v>139</v>
      </c>
      <c r="D75" s="63">
        <v>3</v>
      </c>
      <c r="E75" s="82">
        <f t="shared" si="1"/>
        <v>100</v>
      </c>
    </row>
    <row r="76" spans="1:5" ht="19.5" customHeight="1" x14ac:dyDescent="0.25">
      <c r="A76" s="80">
        <v>71</v>
      </c>
      <c r="B76" s="83" t="s">
        <v>140</v>
      </c>
      <c r="C76" s="65" t="s">
        <v>197</v>
      </c>
      <c r="D76" s="63">
        <v>3</v>
      </c>
      <c r="E76" s="82">
        <f t="shared" si="1"/>
        <v>100</v>
      </c>
    </row>
    <row r="77" spans="1:5" ht="19.5" customHeight="1" x14ac:dyDescent="0.25">
      <c r="A77" s="80">
        <v>72</v>
      </c>
      <c r="B77" s="83" t="s">
        <v>142</v>
      </c>
      <c r="C77" s="65" t="s">
        <v>143</v>
      </c>
      <c r="D77" s="63">
        <v>2</v>
      </c>
      <c r="E77" s="82">
        <f t="shared" si="1"/>
        <v>66.666666666666671</v>
      </c>
    </row>
    <row r="78" spans="1:5" ht="19.5" customHeight="1" x14ac:dyDescent="0.25">
      <c r="A78" s="80">
        <v>73</v>
      </c>
      <c r="B78" s="83" t="s">
        <v>144</v>
      </c>
      <c r="C78" s="62" t="s">
        <v>145</v>
      </c>
      <c r="D78" s="63">
        <v>3</v>
      </c>
      <c r="E78" s="82">
        <f t="shared" si="1"/>
        <v>100</v>
      </c>
    </row>
    <row r="79" spans="1:5" ht="19.5" customHeight="1" x14ac:dyDescent="0.25">
      <c r="A79" s="80">
        <v>74</v>
      </c>
      <c r="B79" s="83" t="s">
        <v>146</v>
      </c>
      <c r="C79" s="65" t="s">
        <v>205</v>
      </c>
      <c r="D79" s="63">
        <v>2</v>
      </c>
      <c r="E79" s="82">
        <f t="shared" si="1"/>
        <v>66.666666666666671</v>
      </c>
    </row>
    <row r="80" spans="1:5" ht="19.5" customHeight="1" x14ac:dyDescent="0.25">
      <c r="A80" s="80">
        <v>75</v>
      </c>
      <c r="B80" s="83" t="s">
        <v>52</v>
      </c>
      <c r="C80" s="69" t="s">
        <v>148</v>
      </c>
      <c r="D80" s="63">
        <v>2</v>
      </c>
      <c r="E80" s="82">
        <f t="shared" si="1"/>
        <v>66.666666666666671</v>
      </c>
    </row>
    <row r="81" spans="1:5" ht="19.5" customHeight="1" x14ac:dyDescent="0.25">
      <c r="A81" s="80">
        <v>76</v>
      </c>
      <c r="B81" s="83" t="s">
        <v>149</v>
      </c>
      <c r="C81" s="62" t="s">
        <v>150</v>
      </c>
      <c r="D81" s="63">
        <v>2</v>
      </c>
      <c r="E81" s="82">
        <f t="shared" si="1"/>
        <v>66.666666666666671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J15" sqref="J15"/>
    </sheetView>
  </sheetViews>
  <sheetFormatPr defaultRowHeight="15" x14ac:dyDescent="0.25"/>
  <cols>
    <col min="1" max="1" width="4.42578125" customWidth="1"/>
    <col min="2" max="2" width="3.28515625" style="86" customWidth="1"/>
    <col min="3" max="3" width="6.7109375" style="86" customWidth="1"/>
    <col min="4" max="4" width="8" style="86" customWidth="1"/>
    <col min="5" max="5" width="31" style="86" customWidth="1"/>
    <col min="6" max="6" width="14.140625" style="86" customWidth="1"/>
    <col min="7" max="7" width="11.85546875" style="86" customWidth="1"/>
    <col min="8" max="8" width="6.28515625" style="86" customWidth="1"/>
    <col min="9" max="9" width="9.85546875" style="86" customWidth="1"/>
    <col min="10" max="1023" width="9.140625" style="86" customWidth="1"/>
    <col min="1024" max="1024" width="9.140625" customWidth="1"/>
  </cols>
  <sheetData>
    <row r="1" spans="1:10" ht="18.75" x14ac:dyDescent="0.3">
      <c r="A1" s="154" t="s">
        <v>220</v>
      </c>
      <c r="B1" s="154"/>
      <c r="C1" s="154"/>
      <c r="D1" s="154"/>
      <c r="E1" s="154"/>
      <c r="F1" s="154"/>
      <c r="G1" s="154"/>
      <c r="H1" s="154"/>
      <c r="I1" s="84"/>
      <c r="J1" s="85"/>
    </row>
    <row r="2" spans="1:10" ht="18.75" x14ac:dyDescent="0.3">
      <c r="A2" s="154" t="s">
        <v>221</v>
      </c>
      <c r="B2" s="154"/>
      <c r="C2" s="154"/>
      <c r="D2" s="154"/>
      <c r="E2" s="154"/>
      <c r="F2" s="154"/>
      <c r="G2" s="154"/>
      <c r="H2" s="154"/>
      <c r="I2" s="87"/>
      <c r="J2" s="85"/>
    </row>
    <row r="3" spans="1:10" ht="21" x14ac:dyDescent="0.35">
      <c r="C3" s="88"/>
      <c r="D3" s="89"/>
      <c r="E3" s="89"/>
      <c r="F3" s="89"/>
      <c r="G3" s="89"/>
    </row>
    <row r="4" spans="1:10" x14ac:dyDescent="0.25">
      <c r="C4" s="155" t="s">
        <v>222</v>
      </c>
      <c r="D4" s="155" t="s">
        <v>223</v>
      </c>
      <c r="E4" s="155" t="s">
        <v>162</v>
      </c>
      <c r="F4" s="155" t="s">
        <v>224</v>
      </c>
      <c r="G4" s="155"/>
    </row>
    <row r="5" spans="1:10" ht="28.5" x14ac:dyDescent="0.25">
      <c r="C5" s="155"/>
      <c r="D5" s="155"/>
      <c r="E5" s="155"/>
      <c r="F5" s="90" t="s">
        <v>225</v>
      </c>
      <c r="G5" s="91" t="s">
        <v>226</v>
      </c>
    </row>
    <row r="6" spans="1:10" ht="18.75" x14ac:dyDescent="0.25">
      <c r="C6" s="92">
        <v>1</v>
      </c>
      <c r="D6" s="93" t="s">
        <v>50</v>
      </c>
      <c r="E6" s="94" t="s">
        <v>51</v>
      </c>
      <c r="F6" s="95">
        <v>63</v>
      </c>
      <c r="G6" s="96">
        <f t="shared" ref="G6:G18" si="0">F6*100/66</f>
        <v>95.454545454545453</v>
      </c>
    </row>
    <row r="7" spans="1:10" ht="18.75" x14ac:dyDescent="0.25">
      <c r="C7" s="92">
        <v>2</v>
      </c>
      <c r="D7" s="93" t="s">
        <v>186</v>
      </c>
      <c r="E7" s="97" t="s">
        <v>53</v>
      </c>
      <c r="F7" s="95">
        <v>63</v>
      </c>
      <c r="G7" s="96">
        <f t="shared" si="0"/>
        <v>95.454545454545453</v>
      </c>
    </row>
    <row r="8" spans="1:10" ht="18.75" x14ac:dyDescent="0.25">
      <c r="C8" s="92">
        <v>3</v>
      </c>
      <c r="D8" s="93" t="s">
        <v>54</v>
      </c>
      <c r="E8" s="97" t="s">
        <v>55</v>
      </c>
      <c r="F8" s="95">
        <v>66</v>
      </c>
      <c r="G8" s="98">
        <f t="shared" si="0"/>
        <v>100</v>
      </c>
    </row>
    <row r="9" spans="1:10" ht="18.75" x14ac:dyDescent="0.25">
      <c r="C9" s="92">
        <v>4</v>
      </c>
      <c r="D9" s="93" t="s">
        <v>56</v>
      </c>
      <c r="E9" s="97" t="s">
        <v>57</v>
      </c>
      <c r="F9" s="95">
        <v>51</v>
      </c>
      <c r="G9" s="96">
        <f t="shared" si="0"/>
        <v>77.272727272727266</v>
      </c>
    </row>
    <row r="10" spans="1:10" ht="18.75" x14ac:dyDescent="0.25">
      <c r="C10" s="92">
        <v>5</v>
      </c>
      <c r="D10" s="93" t="s">
        <v>58</v>
      </c>
      <c r="E10" s="97" t="s">
        <v>59</v>
      </c>
      <c r="F10" s="95">
        <v>66</v>
      </c>
      <c r="G10" s="98">
        <f t="shared" si="0"/>
        <v>100</v>
      </c>
    </row>
    <row r="11" spans="1:10" ht="18.75" x14ac:dyDescent="0.25">
      <c r="C11" s="92">
        <v>6</v>
      </c>
      <c r="D11" s="93" t="s">
        <v>60</v>
      </c>
      <c r="E11" s="94" t="s">
        <v>61</v>
      </c>
      <c r="F11" s="95">
        <v>63</v>
      </c>
      <c r="G11" s="96">
        <f t="shared" si="0"/>
        <v>95.454545454545453</v>
      </c>
    </row>
    <row r="12" spans="1:10" ht="37.5" x14ac:dyDescent="0.25">
      <c r="C12" s="92">
        <v>7</v>
      </c>
      <c r="D12" s="93" t="s">
        <v>62</v>
      </c>
      <c r="E12" s="94" t="s">
        <v>63</v>
      </c>
      <c r="F12" s="95">
        <v>66</v>
      </c>
      <c r="G12" s="98">
        <f t="shared" si="0"/>
        <v>100</v>
      </c>
    </row>
    <row r="13" spans="1:10" ht="18.75" x14ac:dyDescent="0.25">
      <c r="C13" s="92">
        <v>8</v>
      </c>
      <c r="D13" s="93" t="s">
        <v>64</v>
      </c>
      <c r="E13" s="99" t="s">
        <v>65</v>
      </c>
      <c r="F13" s="95">
        <v>63</v>
      </c>
      <c r="G13" s="96">
        <f t="shared" si="0"/>
        <v>95.454545454545453</v>
      </c>
    </row>
    <row r="14" spans="1:10" ht="18.75" x14ac:dyDescent="0.25">
      <c r="C14" s="92">
        <v>9</v>
      </c>
      <c r="D14" s="93" t="s">
        <v>66</v>
      </c>
      <c r="E14" s="94" t="s">
        <v>67</v>
      </c>
      <c r="F14" s="95">
        <v>63</v>
      </c>
      <c r="G14" s="96">
        <f t="shared" si="0"/>
        <v>95.454545454545453</v>
      </c>
    </row>
    <row r="15" spans="1:10" ht="18.75" x14ac:dyDescent="0.25">
      <c r="C15" s="92">
        <v>10</v>
      </c>
      <c r="D15" s="93" t="s">
        <v>68</v>
      </c>
      <c r="E15" s="94" t="s">
        <v>69</v>
      </c>
      <c r="F15" s="95">
        <v>66</v>
      </c>
      <c r="G15" s="98">
        <f t="shared" si="0"/>
        <v>100</v>
      </c>
    </row>
    <row r="16" spans="1:10" ht="18.75" x14ac:dyDescent="0.25">
      <c r="C16" s="92">
        <v>11</v>
      </c>
      <c r="D16" s="93" t="s">
        <v>70</v>
      </c>
      <c r="E16" s="94" t="s">
        <v>71</v>
      </c>
      <c r="F16" s="95">
        <v>66</v>
      </c>
      <c r="G16" s="98">
        <f t="shared" si="0"/>
        <v>100</v>
      </c>
    </row>
    <row r="17" spans="3:7" ht="18.75" x14ac:dyDescent="0.25">
      <c r="C17" s="92">
        <v>12</v>
      </c>
      <c r="D17" s="93" t="s">
        <v>72</v>
      </c>
      <c r="E17" s="94" t="s">
        <v>73</v>
      </c>
      <c r="F17" s="95">
        <v>63</v>
      </c>
      <c r="G17" s="96">
        <f t="shared" si="0"/>
        <v>95.454545454545453</v>
      </c>
    </row>
    <row r="18" spans="3:7" ht="18.75" x14ac:dyDescent="0.25">
      <c r="C18" s="92">
        <v>13</v>
      </c>
      <c r="D18" s="93" t="s">
        <v>74</v>
      </c>
      <c r="E18" s="94" t="s">
        <v>75</v>
      </c>
      <c r="F18" s="95">
        <v>66</v>
      </c>
      <c r="G18" s="98">
        <f t="shared" si="0"/>
        <v>100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obg</vt:lpstr>
      <vt:lpstr>OBG interment</vt:lpstr>
      <vt:lpstr>OBG interment 2</vt:lpstr>
      <vt:lpstr>OBG LABOUR ROOM</vt:lpstr>
      <vt:lpstr>Pediatrics</vt:lpstr>
      <vt:lpstr>dermatology</vt:lpstr>
      <vt:lpstr>community medicine</vt:lpstr>
      <vt:lpstr>Psychiatry</vt:lpstr>
      <vt:lpstr>Medicine clincs</vt:lpstr>
      <vt:lpstr>Medicine clincs 2</vt:lpstr>
      <vt:lpstr>medicine theory</vt:lpstr>
      <vt:lpstr>ophthal 1</vt:lpstr>
      <vt:lpstr>ENT</vt:lpstr>
      <vt:lpstr>ENT 2</vt:lpstr>
      <vt:lpstr>ophthal theory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 Cherian</dc:creator>
  <cp:lastModifiedBy>Siby Mareen. Varghese</cp:lastModifiedBy>
  <cp:lastPrinted>2019-06-04T04:53:28Z</cp:lastPrinted>
  <dcterms:created xsi:type="dcterms:W3CDTF">2018-05-08T09:54:53Z</dcterms:created>
  <dcterms:modified xsi:type="dcterms:W3CDTF">2019-07-19T07:44:36Z</dcterms:modified>
</cp:coreProperties>
</file>