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May\"/>
    </mc:Choice>
  </mc:AlternateContent>
  <bookViews>
    <workbookView xWindow="0" yWindow="0" windowWidth="21600" windowHeight="9345" firstSheet="8" activeTab="13"/>
  </bookViews>
  <sheets>
    <sheet name="surgery" sheetId="1" r:id="rId1"/>
    <sheet name="ophthalmology" sheetId="2" r:id="rId2"/>
    <sheet name="medicine clicnics" sheetId="3" r:id="rId3"/>
    <sheet name="OBG Theory" sheetId="4" r:id="rId4"/>
    <sheet name="OBG internment" sheetId="5" r:id="rId5"/>
    <sheet name="Ophthal" sheetId="6" r:id="rId6"/>
    <sheet name="surgery clinics" sheetId="7" r:id="rId7"/>
    <sheet name="community medicine" sheetId="8" r:id="rId8"/>
    <sheet name="medicine" sheetId="9" r:id="rId9"/>
    <sheet name="Psychiatry theory" sheetId="10" r:id="rId10"/>
    <sheet name="Ortho clinics 1" sheetId="11" r:id="rId11"/>
    <sheet name="ortho clinics 2" sheetId="12" r:id="rId12"/>
    <sheet name="ortho theory 1" sheetId="13" r:id="rId13"/>
    <sheet name="ortho theory 2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4" l="1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80" i="13" l="1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18" i="12" l="1"/>
  <c r="D17" i="12"/>
  <c r="D16" i="12"/>
  <c r="D15" i="12"/>
  <c r="D14" i="12"/>
  <c r="D13" i="12"/>
  <c r="D12" i="12"/>
  <c r="D11" i="12"/>
  <c r="D10" i="12"/>
  <c r="D9" i="12"/>
  <c r="D8" i="12"/>
  <c r="D7" i="12"/>
  <c r="D6" i="12"/>
  <c r="D17" i="11"/>
  <c r="D16" i="11"/>
  <c r="D15" i="11"/>
  <c r="D14" i="11"/>
  <c r="D13" i="11"/>
  <c r="D12" i="11"/>
  <c r="D11" i="11"/>
  <c r="D10" i="11"/>
  <c r="D9" i="11"/>
  <c r="D8" i="11"/>
  <c r="D7" i="11"/>
  <c r="D6" i="11"/>
  <c r="E82" i="10" l="1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82" i="9" l="1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D17" i="7" l="1"/>
  <c r="D16" i="7"/>
  <c r="D15" i="7"/>
  <c r="D14" i="7"/>
  <c r="D13" i="7"/>
  <c r="D12" i="7"/>
  <c r="D11" i="7"/>
  <c r="D10" i="7"/>
  <c r="D9" i="7"/>
  <c r="D8" i="7"/>
  <c r="D7" i="7"/>
  <c r="D6" i="7"/>
  <c r="E83" i="6" l="1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19" i="5" l="1"/>
  <c r="E18" i="5"/>
  <c r="E17" i="5"/>
  <c r="E16" i="5"/>
  <c r="E15" i="5"/>
  <c r="E14" i="5"/>
  <c r="E13" i="5"/>
  <c r="E12" i="5"/>
  <c r="E11" i="5"/>
  <c r="E10" i="5"/>
  <c r="E9" i="5"/>
  <c r="E8" i="5"/>
  <c r="E7" i="5"/>
  <c r="E81" i="4" l="1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G17" i="3" l="1"/>
  <c r="G16" i="3"/>
  <c r="G15" i="3"/>
  <c r="G14" i="3"/>
  <c r="G13" i="3"/>
  <c r="G12" i="3"/>
  <c r="G11" i="3"/>
  <c r="G10" i="3"/>
  <c r="G9" i="3"/>
  <c r="G8" i="3"/>
  <c r="G7" i="3"/>
  <c r="G6" i="3"/>
  <c r="G18" i="2" l="1"/>
  <c r="G17" i="2"/>
  <c r="G16" i="2"/>
  <c r="G15" i="2"/>
  <c r="G14" i="2"/>
  <c r="G13" i="2"/>
  <c r="G12" i="2"/>
  <c r="G11" i="2"/>
  <c r="G10" i="2"/>
  <c r="G9" i="2"/>
  <c r="G8" i="2"/>
  <c r="G7" i="2"/>
  <c r="G6" i="2"/>
  <c r="D18" i="1" l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<sst xmlns="http://schemas.openxmlformats.org/spreadsheetml/2006/main" count="1322" uniqueCount="290">
  <si>
    <t>MONTH OF MAY  2019  ATTENDANCE  GENERAL SURGERY BATCH – A STUDENTS (2016 BATCH)</t>
  </si>
  <si>
    <t>APRIL 19TH TO MAY 18TH (6TH SEMESTER)(MAY) 14 days</t>
  </si>
  <si>
    <t>SL NO</t>
  </si>
  <si>
    <t>NAME</t>
  </si>
  <si>
    <t>CLINICALS</t>
  </si>
  <si>
    <t xml:space="preserve">( 42 hrs)CLINICAL </t>
  </si>
  <si>
    <t>%</t>
  </si>
  <si>
    <t>ANAGHA REJITH</t>
  </si>
  <si>
    <t>ANN BEJOY</t>
  </si>
  <si>
    <t>ANNA MARY JACOB</t>
  </si>
  <si>
    <t>ANS MARY SABU</t>
  </si>
  <si>
    <t>ANSA ABRAHAM</t>
  </si>
  <si>
    <t>ANUPAMA S</t>
  </si>
  <si>
    <t>ABHIRAM SURESH BABU</t>
  </si>
  <si>
    <t>ABY JOHN THAMPI</t>
  </si>
  <si>
    <t>ACHU JOSEPH</t>
  </si>
  <si>
    <t>AJANA S KUMAR</t>
  </si>
  <si>
    <t>ALEENA JOSEPH</t>
  </si>
  <si>
    <t>AMMU SURESH BABU</t>
  </si>
  <si>
    <t>AMRUTHA SASIDHARAN</t>
  </si>
  <si>
    <r>
      <t>DEPARTMENT OF OPHTHALMOLOGY, 6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C STUDENTS</t>
    </r>
  </si>
  <si>
    <t>ATTENDENCE 19/04/2019 TO 18/05/2019</t>
  </si>
  <si>
    <t>ROLL NO</t>
  </si>
  <si>
    <t>CLINICS</t>
  </si>
  <si>
    <t>CLINICAL                (  60 hrs)</t>
  </si>
  <si>
    <t>29/16</t>
  </si>
  <si>
    <t>FATHIMA E K</t>
  </si>
  <si>
    <t>97/16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</si>
  <si>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</si>
  <si>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</si>
  <si>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</si>
  <si>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</si>
  <si>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</si>
  <si>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</si>
  <si>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</si>
  <si>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</si>
  <si>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</si>
  <si>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</si>
  <si>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</si>
  <si>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</si>
  <si>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</si>
  <si>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</si>
  <si>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</si>
  <si>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</si>
  <si>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</si>
  <si>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</si>
  <si>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</si>
  <si>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</si>
  <si>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</si>
  <si>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</si>
  <si>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</si>
  <si>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r>
      <t>DEPARTMENT OF GENERAL MEDICINE, 6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B STUDENTS</t>
    </r>
  </si>
  <si>
    <t>CLINICAL                ( 60 hrs)</t>
  </si>
  <si>
    <t>15/16</t>
  </si>
  <si>
    <t>ANUSREE SUNNY</t>
  </si>
  <si>
    <t>16/16</t>
  </si>
  <si>
    <t>ARAVIND J</t>
  </si>
  <si>
    <t>18/16</t>
  </si>
  <si>
    <t xml:space="preserve">ASHISH THOMAS PUTHUVANA
</t>
  </si>
  <si>
    <t>19/16</t>
  </si>
  <si>
    <t>ASHWIN JOE THOMAS</t>
  </si>
  <si>
    <t>20/16</t>
  </si>
  <si>
    <t>ATHUL RAJAN</t>
  </si>
  <si>
    <t>22/16</t>
  </si>
  <si>
    <t>BHADRA S</t>
  </si>
  <si>
    <t>23/16</t>
  </si>
  <si>
    <t xml:space="preserve">CATHLEEN TERESA JACOB
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</si>
  <si>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</si>
  <si>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</si>
  <si>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</si>
  <si>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</si>
  <si>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</si>
  <si>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</si>
  <si>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</si>
  <si>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</si>
  <si>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28/16</t>
  </si>
  <si>
    <t>FASNA SHARIN K T</t>
  </si>
  <si>
    <t>OBG DEPARTMENT - MAY 2019</t>
  </si>
  <si>
    <t>Attendance of 6th Semester 
THEORY CLASS
Regular Batch 2016</t>
  </si>
  <si>
    <t>S. No.</t>
  </si>
  <si>
    <t>Roll No.</t>
  </si>
  <si>
    <t>Name of students</t>
  </si>
  <si>
    <t>Total 
Class</t>
  </si>
  <si>
    <t>Percentage</t>
  </si>
  <si>
    <t>1/16</t>
  </si>
  <si>
    <t>2/16</t>
  </si>
  <si>
    <t>3/16</t>
  </si>
  <si>
    <t>95/16</t>
  </si>
  <si>
    <t>AJNA S KUMAR</t>
  </si>
  <si>
    <t>7/16</t>
  </si>
  <si>
    <t>8/16</t>
  </si>
  <si>
    <t>9/16</t>
  </si>
  <si>
    <t>96/16</t>
  </si>
  <si>
    <t>ANAGHA REGITH</t>
  </si>
  <si>
    <t>10/16</t>
  </si>
  <si>
    <t>11/16</t>
  </si>
  <si>
    <t>12/16</t>
  </si>
  <si>
    <t>13/16</t>
  </si>
  <si>
    <t>14/16</t>
  </si>
  <si>
    <t xml:space="preserve">ANUPAMA S </t>
  </si>
  <si>
    <t xml:space="preserve">ANUSREE SUNNY </t>
  </si>
  <si>
    <t>ASHISH THOMAS PUTHUVANA</t>
  </si>
  <si>
    <t>CATHLEEN TERESA JACOB</t>
  </si>
  <si>
    <t>28/17</t>
  </si>
  <si>
    <t>91/16</t>
  </si>
  <si>
    <t>42/16</t>
  </si>
  <si>
    <t>JOBIN K JACOB</t>
  </si>
  <si>
    <t>44/16</t>
  </si>
  <si>
    <t>JOYAL ALIAS SAJI</t>
  </si>
  <si>
    <t>45/16</t>
  </si>
  <si>
    <t>KALYAN VARGHESE</t>
  </si>
  <si>
    <t>47/16</t>
  </si>
  <si>
    <t>KRISHNA GOPAL R</t>
  </si>
  <si>
    <t>48/16</t>
  </si>
  <si>
    <t xml:space="preserve">LAKSHMI  ANIL KUMAR </t>
  </si>
  <si>
    <t>49/16</t>
  </si>
  <si>
    <t>LAKSHMI G NAIR</t>
  </si>
  <si>
    <t>51/16</t>
  </si>
  <si>
    <t>LISA MARY GEORGE</t>
  </si>
  <si>
    <t>52/16</t>
  </si>
  <si>
    <t>MAHIKA ANILKUMAR</t>
  </si>
  <si>
    <t>53/16</t>
  </si>
  <si>
    <t>MAHIMA MARIAM</t>
  </si>
  <si>
    <t>54/16</t>
  </si>
  <si>
    <t>MEGHA GOPALAKRISHNAN</t>
  </si>
  <si>
    <t>55/16</t>
  </si>
  <si>
    <t xml:space="preserve">MIDHUNA T V </t>
  </si>
  <si>
    <t>56/16</t>
  </si>
  <si>
    <t>MILAN HARRISON MORRIS</t>
  </si>
  <si>
    <t>60/16</t>
  </si>
  <si>
    <t>MUNAVIRA VP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</si>
  <si>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</si>
  <si>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</si>
  <si>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</si>
  <si>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</si>
  <si>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</si>
  <si>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</si>
  <si>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</si>
  <si>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</si>
  <si>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</si>
  <si>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</si>
  <si>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</si>
  <si>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</si>
  <si>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</si>
  <si>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</si>
  <si>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</si>
  <si>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</si>
  <si>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</si>
  <si>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</si>
  <si>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</si>
  <si>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</si>
  <si>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</si>
  <si>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</si>
  <si>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</si>
  <si>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</si>
  <si>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</si>
  <si>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ROSHANA ROMIO</t>
  </si>
  <si>
    <t>77/16</t>
  </si>
  <si>
    <t>SACHIN SAJI DANIEL</t>
  </si>
  <si>
    <t>78/16</t>
  </si>
  <si>
    <t>SANGEETHA S KUMAR</t>
  </si>
  <si>
    <t>100/16</t>
  </si>
  <si>
    <t>SANJANA  S  NAIR</t>
  </si>
  <si>
    <t>81/16</t>
  </si>
  <si>
    <t>SHANA SHERIN CH</t>
  </si>
  <si>
    <t>85/16</t>
  </si>
  <si>
    <t>SREENAVYA VS</t>
  </si>
  <si>
    <t>86/16</t>
  </si>
  <si>
    <t>SREERAJ</t>
  </si>
  <si>
    <t>87/16</t>
  </si>
  <si>
    <t xml:space="preserve">STARKEY TOMSON </t>
  </si>
  <si>
    <t>88/16</t>
  </si>
  <si>
    <t>SUJAID ABDUL SALAM</t>
  </si>
  <si>
    <t>89/16</t>
  </si>
  <si>
    <t>THARA KURIAN</t>
  </si>
  <si>
    <t>90/16</t>
  </si>
  <si>
    <t>TOM JOJO PUNNAKUDIYIL</t>
  </si>
  <si>
    <t>VARGHESE THARAKAN K O</t>
  </si>
  <si>
    <t>94/16</t>
  </si>
  <si>
    <t>VRINDA MARIAM LUKOSE</t>
  </si>
  <si>
    <t>MONTH  -  2019 MAY-JUNE BATCH F
OBG INTERNMENT POSTING ATTENDANCE</t>
  </si>
  <si>
    <t>DEPARTMENT -  OBG (LABOUR ROOM)</t>
  </si>
  <si>
    <t>SL. NO:</t>
  </si>
  <si>
    <t>ROLL NO:</t>
  </si>
  <si>
    <t xml:space="preserve">INTERNMENT POSTING </t>
  </si>
  <si>
    <t>TOTAL 
(23 DAYS)</t>
  </si>
  <si>
    <t>PERCENTAGE</t>
  </si>
  <si>
    <t xml:space="preserve">BELIEVERS CHURCH MEDICAL COLLEGE HOSPITAL </t>
  </si>
  <si>
    <t>DEPARTMENT OF OPHTHALMOLOGY</t>
  </si>
  <si>
    <t>6th SEMESTER (2016 BATCH) LECTURE CLASS ATTENDANCE</t>
  </si>
  <si>
    <t>VENUE: Medical College Lecture Hall 3 (second floor) - Apr 01 - Sep 09</t>
  </si>
  <si>
    <t>Month of May</t>
  </si>
  <si>
    <t>REGULAR BATCH</t>
  </si>
  <si>
    <t xml:space="preserve">Total Hours  ( 16 Hrs)         </t>
  </si>
  <si>
    <t>SL.NO</t>
  </si>
  <si>
    <t>ROLL</t>
  </si>
  <si>
    <t>NAME OF THE STUDENT</t>
  </si>
  <si>
    <t xml:space="preserve">KALYAN VARGHESE GEORGE
</t>
  </si>
  <si>
    <t>LAKSHMI ANIL KUMAR</t>
  </si>
  <si>
    <t>MAHIKA ANIL KUMAR</t>
  </si>
  <si>
    <t>MAHIMA MARIAM THOMAS</t>
  </si>
  <si>
    <t>MIDHUNA T V</t>
  </si>
  <si>
    <t xml:space="preserve">MILAN HARRISON MORRIS
</t>
  </si>
  <si>
    <t>MUNAVIRA V P</t>
  </si>
  <si>
    <t>ROSHNA ROMIO</t>
  </si>
  <si>
    <t>SANJANA S NAIR</t>
  </si>
  <si>
    <t>SHANA SHERIN C H</t>
  </si>
  <si>
    <t>SREENAVYA V S</t>
  </si>
  <si>
    <t>STARKEY TOMSON</t>
  </si>
  <si>
    <t xml:space="preserve">TOM JOJO PUNNAKUDIYIL
</t>
  </si>
  <si>
    <t xml:space="preserve"> 2019  ATTENDANCE  GENERAL SURGERY BATCH – BSTUDENTS (MAY)</t>
  </si>
  <si>
    <t>2016 BATCH  MAY 19TH TO JUNE 15TH  (6TH SEMESTER)SEPTEMBER</t>
  </si>
  <si>
    <t xml:space="preserve">(33hrs)CLINICAL </t>
  </si>
  <si>
    <t>ASWIN JOE THOMAS</t>
  </si>
  <si>
    <t>DEEYA MARIAM JOSEPH</t>
  </si>
  <si>
    <t>6th sem. theory class attendance of 2016 reg. batch-May 2019</t>
  </si>
  <si>
    <t>Roll No</t>
  </si>
  <si>
    <t>Name</t>
  </si>
  <si>
    <t>6th sem Th. attendance</t>
  </si>
  <si>
    <t>Total Attendance</t>
  </si>
  <si>
    <t>Total Hrs</t>
  </si>
  <si>
    <t>CATHLEEN THERESA JACOB</t>
  </si>
  <si>
    <t>CINDRELLA XSON</t>
  </si>
  <si>
    <t>KALYAN VARGHESE GEORGE</t>
  </si>
  <si>
    <t>MUNAVVIRA V P</t>
  </si>
  <si>
    <t>ROSHIN ROY CHETTAKKAD</t>
  </si>
  <si>
    <t>VARGHESE THARAKAN</t>
  </si>
  <si>
    <t>AJNA .S.KUMAR</t>
  </si>
  <si>
    <t>J. LEKSHMY</t>
  </si>
  <si>
    <t xml:space="preserve">DEPARTMENT OF PAEDIATRICS </t>
  </si>
  <si>
    <t>6th SEMESTER (2016 BATCH) LECTURE CLASS SCHEDULE(MAY 2019)ATTENDANCE</t>
  </si>
  <si>
    <t>total  ( 8 Hours)</t>
  </si>
  <si>
    <t>Percentage(100%)</t>
  </si>
  <si>
    <t>DEPARTMENT OF PSYCHIATRY</t>
  </si>
  <si>
    <t>6th SEMESTER (2016 BATCH) LECTURE CLASS SCHEDULE(MAY  2019)ATTENDANCE</t>
  </si>
  <si>
    <t>total  (3 Hours)</t>
  </si>
  <si>
    <t>BELIEVERS CHURCH MEDICAL COLLEGE HOSPITAL</t>
  </si>
  <si>
    <t>DEPARTMENT OF ORTHOPAEDICS</t>
  </si>
  <si>
    <t>6th SEMESTER (2016 BATCH) CLINICAL POSTING ATTENDANCE FOR THE MONTH OF MARCH - APRIL (12.03.2019 TO 18.04.2019)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</si>
  <si>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</si>
  <si>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</si>
  <si>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ATTENDANCE TOTAL - 69 HRS.</t>
  </si>
  <si>
    <t>Jobin K. Jacob</t>
  </si>
  <si>
    <t>Joyal Alias Saji</t>
  </si>
  <si>
    <t>Kalyan Varghese George</t>
  </si>
  <si>
    <t>Krishna Gopal R</t>
  </si>
  <si>
    <t>Lakshmi Anil Kumar</t>
  </si>
  <si>
    <t>Lakshmi G Nair</t>
  </si>
  <si>
    <t>Lisa Mary George</t>
  </si>
  <si>
    <t>Mahika Anil Kumar</t>
  </si>
  <si>
    <t>Mahima Mariam Thomas</t>
  </si>
  <si>
    <t>Megha Gopalakrishnan</t>
  </si>
  <si>
    <t>Midhuna T.V</t>
  </si>
  <si>
    <t>Milan Harrison Morris</t>
  </si>
  <si>
    <t>6th SEMESTER (2016 BATCH) CLINICAL POSTING ATTENDANCE FOR THE MONTH OF APRIL-MAY (19.04.2019 TO 18.05.2019)</t>
  </si>
  <si>
    <t>ATTENDANCE TOTAL - 51 HRS.</t>
  </si>
  <si>
    <t xml:space="preserve"> 60/16</t>
  </si>
  <si>
    <t>Munavvira V.P</t>
  </si>
  <si>
    <t>Namratha Ajith</t>
  </si>
  <si>
    <t xml:space="preserve"> 63/16</t>
  </si>
  <si>
    <t>Neeraja Balagopal</t>
  </si>
  <si>
    <t xml:space="preserve"> 64/16</t>
  </si>
  <si>
    <t>Nidhi S. Raj</t>
  </si>
  <si>
    <t xml:space="preserve"> 65/16</t>
  </si>
  <si>
    <t>Nithin K. Mammen</t>
  </si>
  <si>
    <t xml:space="preserve"> 67/16</t>
  </si>
  <si>
    <t>Ram Bhaskar</t>
  </si>
  <si>
    <t xml:space="preserve"> 68/16</t>
  </si>
  <si>
    <t>Raveena R . Nath</t>
  </si>
  <si>
    <t xml:space="preserve"> 69/16</t>
  </si>
  <si>
    <t>Reshma Vinod</t>
  </si>
  <si>
    <t xml:space="preserve"> 70/16</t>
  </si>
  <si>
    <t>Reshna Suresh L</t>
  </si>
  <si>
    <t xml:space="preserve"> 71/16</t>
  </si>
  <si>
    <t>Riya Trissa Sibi</t>
  </si>
  <si>
    <t xml:space="preserve"> 73/16</t>
  </si>
  <si>
    <t>Rojith Joseph Ray</t>
  </si>
  <si>
    <t xml:space="preserve"> 74/16</t>
  </si>
  <si>
    <t>Roshan R naiir</t>
  </si>
  <si>
    <t xml:space="preserve"> 75/16</t>
  </si>
  <si>
    <t>Roshin Roy Chettakkad</t>
  </si>
  <si>
    <t>BELIEVERS CHURCH MEDICAL COLLEGE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DEPARTMENT OF ORTHOPEDICS</t>
  </si>
  <si>
    <t>6TH SEMESTER ATTENDANCE OF 2016 BATCH FOR THE MONTH OF APRIL 2019</t>
  </si>
  <si>
    <t>Name of Candidate</t>
  </si>
  <si>
    <t>ATTENDANCE TOTAL -  3 HRS.</t>
  </si>
  <si>
    <t>E K FATHIMA</t>
  </si>
  <si>
    <t>R KRISHNA GOPAL</t>
  </si>
  <si>
    <t>VARGHESE THARAKAN K.O</t>
  </si>
  <si>
    <t>6TH SEMESTER ATTENDANCE OF 2016 BATCH FOR THE MONTH OF MAY 2019</t>
  </si>
  <si>
    <t>ATTENDANCE TOTAL -  7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</si>
</sst>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09]General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rgb="FF000000"/>
      <name val="Calibri"/>
      <family val="2"/>
    </font>
    <font>
      <b/>
      <u/>
      <sz val="10"/>
      <color rgb="FF000000"/>
      <name val="Times New Roman"/>
      <family val="1"/>
    </font>
    <font>
      <u/>
      <vertAlign val="superscript"/>
      <sz val="10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Cambria"/>
      <family val="1"/>
    </font>
    <font>
      <b/>
      <sz val="18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9"/>
      <color rgb="FF000000"/>
      <name val="Times New Roman"/>
      <family val="1"/>
    </font>
    <font>
      <sz val="9"/>
      <name val="Verdana"/>
      <family val="2"/>
    </font>
    <font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Border="0" applyProtection="0"/>
    <xf numFmtId="0" fontId="5" fillId="0" borderId="0" applyNumberFormat="0" applyFont="0" applyBorder="0" applyProtection="0"/>
    <xf numFmtId="43" fontId="16" fillId="0" borderId="0" applyFont="0" applyFill="0" applyBorder="0" applyAlignment="0" applyProtection="0"/>
    <xf numFmtId="0" fontId="30" fillId="0" borderId="0"/>
    <xf numFmtId="0" fontId="35" fillId="5" borderId="37" applyNumberFormat="0" applyAlignment="0" applyProtection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6" fillId="0" borderId="0" xfId="1" applyFont="1" applyFill="1" applyAlignment="1"/>
    <xf numFmtId="164" fontId="8" fillId="0" borderId="0" xfId="1" applyFont="1" applyFill="1" applyAlignment="1"/>
    <xf numFmtId="164" fontId="0" fillId="0" borderId="0" xfId="1" applyFont="1" applyFill="1" applyAlignment="1"/>
    <xf numFmtId="164" fontId="9" fillId="0" borderId="0" xfId="1" applyFont="1" applyFill="1" applyAlignment="1"/>
    <xf numFmtId="164" fontId="10" fillId="0" borderId="0" xfId="1" applyFont="1" applyFill="1" applyAlignment="1"/>
    <xf numFmtId="164" fontId="11" fillId="0" borderId="0" xfId="1" applyFont="1" applyFill="1" applyAlignment="1"/>
    <xf numFmtId="164" fontId="12" fillId="0" borderId="8" xfId="1" applyFont="1" applyFill="1" applyBorder="1" applyAlignment="1">
      <alignment horizontal="center" vertical="center" wrapText="1"/>
    </xf>
    <xf numFmtId="164" fontId="12" fillId="0" borderId="9" xfId="1" applyFont="1" applyFill="1" applyBorder="1" applyAlignment="1">
      <alignment horizontal="center" vertical="center" wrapText="1"/>
    </xf>
    <xf numFmtId="164" fontId="13" fillId="0" borderId="9" xfId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164" fontId="14" fillId="0" borderId="8" xfId="1" applyFont="1" applyFill="1" applyBorder="1" applyAlignment="1">
      <alignment horizontal="center" vertical="center" wrapText="1"/>
    </xf>
    <xf numFmtId="1" fontId="15" fillId="0" borderId="8" xfId="1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164" fontId="15" fillId="0" borderId="13" xfId="1" applyFont="1" applyFill="1" applyBorder="1" applyAlignment="1">
      <alignment horizontal="center" vertical="center" wrapText="1"/>
    </xf>
    <xf numFmtId="164" fontId="13" fillId="0" borderId="14" xfId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vertical="center"/>
    </xf>
    <xf numFmtId="0" fontId="9" fillId="0" borderId="7" xfId="2" applyFont="1" applyFill="1" applyBorder="1" applyAlignment="1">
      <alignment horizontal="left" vertical="center" wrapText="1"/>
    </xf>
    <xf numFmtId="1" fontId="15" fillId="0" borderId="15" xfId="1" applyNumberFormat="1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left" vertical="center" wrapText="1"/>
    </xf>
    <xf numFmtId="49" fontId="9" fillId="0" borderId="17" xfId="2" applyNumberFormat="1" applyFont="1" applyFill="1" applyBorder="1" applyAlignment="1">
      <alignment vertical="center"/>
    </xf>
    <xf numFmtId="0" fontId="9" fillId="0" borderId="7" xfId="2" applyFont="1" applyFill="1" applyBorder="1" applyAlignment="1">
      <alignment horizontal="left" vertical="top" wrapText="1"/>
    </xf>
    <xf numFmtId="0" fontId="9" fillId="2" borderId="9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vertical="top" wrapText="1"/>
    </xf>
    <xf numFmtId="164" fontId="13" fillId="0" borderId="18" xfId="1" applyFont="1" applyFill="1" applyBorder="1" applyAlignment="1">
      <alignment horizontal="center" vertical="center" wrapText="1"/>
    </xf>
    <xf numFmtId="49" fontId="9" fillId="0" borderId="19" xfId="2" applyNumberFormat="1" applyFont="1" applyFill="1" applyBorder="1" applyAlignment="1">
      <alignment vertical="center"/>
    </xf>
    <xf numFmtId="0" fontId="9" fillId="2" borderId="19" xfId="2" applyFont="1" applyFill="1" applyBorder="1" applyAlignment="1">
      <alignment horizontal="left" vertical="center" wrapText="1"/>
    </xf>
    <xf numFmtId="164" fontId="14" fillId="0" borderId="20" xfId="1" applyFont="1" applyFill="1" applyBorder="1" applyAlignment="1">
      <alignment horizontal="center" vertical="center" wrapText="1"/>
    </xf>
    <xf numFmtId="1" fontId="15" fillId="0" borderId="21" xfId="1" applyNumberFormat="1" applyFont="1" applyFill="1" applyBorder="1" applyAlignment="1">
      <alignment horizontal="center" vertical="center" wrapText="1"/>
    </xf>
    <xf numFmtId="43" fontId="0" fillId="0" borderId="0" xfId="3" applyFont="1"/>
    <xf numFmtId="0" fontId="1" fillId="0" borderId="22" xfId="0" applyFont="1" applyBorder="1"/>
    <xf numFmtId="0" fontId="1" fillId="0" borderId="22" xfId="0" applyFont="1" applyBorder="1" applyAlignment="1">
      <alignment wrapText="1"/>
    </xf>
    <xf numFmtId="43" fontId="1" fillId="0" borderId="22" xfId="3" applyFont="1" applyBorder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/>
    </xf>
    <xf numFmtId="0" fontId="0" fillId="0" borderId="22" xfId="0" applyBorder="1"/>
    <xf numFmtId="43" fontId="16" fillId="0" borderId="22" xfId="3" applyFont="1" applyBorder="1"/>
    <xf numFmtId="0" fontId="18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vertical="center" wrapText="1"/>
    </xf>
    <xf numFmtId="0" fontId="0" fillId="0" borderId="22" xfId="0" applyFont="1" applyBorder="1"/>
    <xf numFmtId="43" fontId="0" fillId="0" borderId="22" xfId="3" applyFont="1" applyBorder="1"/>
    <xf numFmtId="0" fontId="19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indent="2"/>
    </xf>
    <xf numFmtId="0" fontId="20" fillId="0" borderId="0" xfId="0" applyFont="1" applyBorder="1" applyAlignment="1">
      <alignment vertical="center"/>
    </xf>
    <xf numFmtId="0" fontId="0" fillId="0" borderId="0" xfId="0" applyBorder="1"/>
    <xf numFmtId="43" fontId="0" fillId="0" borderId="0" xfId="3" applyFont="1" applyBorder="1"/>
    <xf numFmtId="0" fontId="20" fillId="0" borderId="0" xfId="0" applyFont="1" applyBorder="1" applyAlignment="1">
      <alignment horizontal="left" vertical="center" indent="2"/>
    </xf>
    <xf numFmtId="0" fontId="23" fillId="0" borderId="22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/>
    </xf>
    <xf numFmtId="1" fontId="24" fillId="0" borderId="2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1" fontId="24" fillId="0" borderId="22" xfId="0" applyNumberFormat="1" applyFont="1" applyFill="1" applyBorder="1" applyAlignment="1">
      <alignment horizontal="center" vertical="center"/>
    </xf>
    <xf numFmtId="0" fontId="32" fillId="0" borderId="25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4" fillId="0" borderId="25" xfId="0" applyNumberFormat="1" applyFont="1" applyBorder="1"/>
    <xf numFmtId="49" fontId="34" fillId="0" borderId="22" xfId="0" applyNumberFormat="1" applyFont="1" applyBorder="1" applyAlignment="1"/>
    <xf numFmtId="0" fontId="34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49" fontId="34" fillId="0" borderId="22" xfId="0" applyNumberFormat="1" applyFont="1" applyBorder="1"/>
    <xf numFmtId="0" fontId="34" fillId="0" borderId="22" xfId="0" applyFont="1" applyBorder="1"/>
    <xf numFmtId="1" fontId="0" fillId="0" borderId="33" xfId="0" applyNumberFormat="1" applyBorder="1" applyAlignment="1">
      <alignment horizontal="center" vertical="center"/>
    </xf>
    <xf numFmtId="0" fontId="34" fillId="0" borderId="22" xfId="0" applyFont="1" applyBorder="1" applyAlignment="1">
      <alignment horizontal="left" vertical="top" wrapText="1"/>
    </xf>
    <xf numFmtId="0" fontId="34" fillId="0" borderId="22" xfId="0" applyFont="1" applyBorder="1" applyAlignment="1">
      <alignment vertical="top" wrapText="1"/>
    </xf>
    <xf numFmtId="0" fontId="34" fillId="3" borderId="22" xfId="0" applyFont="1" applyFill="1" applyBorder="1" applyAlignment="1">
      <alignment vertical="top" wrapText="1"/>
    </xf>
    <xf numFmtId="0" fontId="34" fillId="0" borderId="22" xfId="0" applyFont="1" applyBorder="1" applyAlignment="1">
      <alignment horizontal="left" vertical="top"/>
    </xf>
    <xf numFmtId="0" fontId="34" fillId="0" borderId="34" xfId="0" applyNumberFormat="1" applyFont="1" applyBorder="1"/>
    <xf numFmtId="49" fontId="34" fillId="0" borderId="35" xfId="0" applyNumberFormat="1" applyFont="1" applyBorder="1"/>
    <xf numFmtId="0" fontId="34" fillId="3" borderId="35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4" borderId="33" xfId="0" applyNumberFormat="1" applyFill="1" applyBorder="1" applyAlignment="1">
      <alignment horizontal="center" vertical="center"/>
    </xf>
    <xf numFmtId="0" fontId="35" fillId="5" borderId="37" xfId="5" applyFont="1"/>
    <xf numFmtId="0" fontId="36" fillId="0" borderId="3" xfId="0" applyFont="1" applyBorder="1" applyAlignment="1">
      <alignment horizontal="center" vertical="center" wrapText="1"/>
    </xf>
    <xf numFmtId="0" fontId="35" fillId="5" borderId="37" xfId="5" applyFont="1" applyAlignment="1">
      <alignment horizontal="center"/>
    </xf>
    <xf numFmtId="0" fontId="36" fillId="0" borderId="4" xfId="0" applyFont="1" applyBorder="1" applyAlignment="1">
      <alignment horizontal="center" vertical="center" wrapText="1"/>
    </xf>
    <xf numFmtId="49" fontId="38" fillId="0" borderId="38" xfId="0" applyNumberFormat="1" applyFont="1" applyBorder="1" applyAlignment="1">
      <alignment wrapText="1"/>
    </xf>
    <xf numFmtId="0" fontId="38" fillId="0" borderId="39" xfId="0" applyFont="1" applyBorder="1" applyAlignment="1">
      <alignment wrapText="1"/>
    </xf>
    <xf numFmtId="0" fontId="38" fillId="0" borderId="40" xfId="0" applyFont="1" applyBorder="1" applyAlignment="1">
      <alignment wrapText="1"/>
    </xf>
    <xf numFmtId="0" fontId="0" fillId="0" borderId="22" xfId="0" applyBorder="1" applyAlignment="1">
      <alignment wrapText="1"/>
    </xf>
    <xf numFmtId="49" fontId="38" fillId="0" borderId="41" xfId="0" applyNumberFormat="1" applyFont="1" applyBorder="1" applyAlignment="1">
      <alignment horizontal="right" wrapText="1"/>
    </xf>
    <xf numFmtId="0" fontId="5" fillId="0" borderId="42" xfId="0" applyFont="1" applyBorder="1" applyAlignment="1">
      <alignment wrapText="1"/>
    </xf>
    <xf numFmtId="0" fontId="38" fillId="0" borderId="43" xfId="0" applyFont="1" applyBorder="1" applyAlignment="1">
      <alignment horizontal="right" wrapText="1"/>
    </xf>
    <xf numFmtId="0" fontId="0" fillId="0" borderId="22" xfId="0" applyFill="1" applyBorder="1"/>
    <xf numFmtId="0" fontId="0" fillId="0" borderId="0" xfId="0" applyAlignment="1">
      <alignment vertical="center"/>
    </xf>
    <xf numFmtId="0" fontId="33" fillId="0" borderId="25" xfId="0" applyNumberFormat="1" applyFont="1" applyBorder="1" applyAlignment="1">
      <alignment vertical="center"/>
    </xf>
    <xf numFmtId="49" fontId="33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34" fillId="0" borderId="25" xfId="0" applyNumberFormat="1" applyFont="1" applyBorder="1" applyAlignment="1">
      <alignment vertical="center"/>
    </xf>
    <xf numFmtId="49" fontId="34" fillId="0" borderId="22" xfId="0" applyNumberFormat="1" applyFont="1" applyBorder="1" applyAlignment="1">
      <alignment vertical="center"/>
    </xf>
    <xf numFmtId="0" fontId="34" fillId="3" borderId="22" xfId="0" applyFont="1" applyFill="1" applyBorder="1" applyAlignment="1">
      <alignment horizontal="left" vertical="center" wrapText="1"/>
    </xf>
    <xf numFmtId="2" fontId="0" fillId="0" borderId="22" xfId="0" applyNumberForma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vertical="center" wrapText="1"/>
    </xf>
    <xf numFmtId="0" fontId="34" fillId="3" borderId="22" xfId="0" applyFont="1" applyFill="1" applyBorder="1" applyAlignment="1">
      <alignment vertical="center" wrapText="1"/>
    </xf>
    <xf numFmtId="0" fontId="34" fillId="0" borderId="22" xfId="0" applyFont="1" applyBorder="1" applyAlignment="1">
      <alignment horizontal="left" wrapText="1"/>
    </xf>
    <xf numFmtId="0" fontId="34" fillId="0" borderId="22" xfId="0" applyFont="1" applyBorder="1" applyAlignment="1">
      <alignment horizontal="left" vertical="center"/>
    </xf>
    <xf numFmtId="0" fontId="33" fillId="0" borderId="22" xfId="0" applyNumberFormat="1" applyFont="1" applyBorder="1"/>
    <xf numFmtId="49" fontId="33" fillId="0" borderId="22" xfId="0" applyNumberFormat="1" applyFont="1" applyBorder="1"/>
    <xf numFmtId="0" fontId="3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34" fillId="0" borderId="22" xfId="0" applyNumberFormat="1" applyFont="1" applyBorder="1"/>
    <xf numFmtId="2" fontId="0" fillId="0" borderId="22" xfId="0" applyNumberFormat="1" applyBorder="1" applyAlignment="1">
      <alignment horizontal="center"/>
    </xf>
    <xf numFmtId="0" fontId="40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1" fontId="41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3" borderId="22" xfId="4" applyFont="1" applyFill="1" applyBorder="1" applyAlignment="1">
      <alignment horizontal="center" vertical="center" wrapText="1"/>
    </xf>
    <xf numFmtId="0" fontId="44" fillId="3" borderId="22" xfId="4" applyFont="1" applyFill="1" applyBorder="1" applyAlignment="1">
      <alignment vertical="center" wrapText="1"/>
    </xf>
    <xf numFmtId="0" fontId="40" fillId="0" borderId="22" xfId="0" applyFont="1" applyBorder="1"/>
    <xf numFmtId="49" fontId="45" fillId="0" borderId="22" xfId="4" applyNumberFormat="1" applyFont="1" applyFill="1" applyBorder="1" applyAlignment="1">
      <alignment horizontal="center" vertical="center" shrinkToFit="1"/>
    </xf>
    <xf numFmtId="0" fontId="46" fillId="0" borderId="22" xfId="4" applyFont="1" applyFill="1" applyBorder="1" applyAlignment="1">
      <alignment vertical="center" wrapText="1"/>
    </xf>
    <xf numFmtId="0" fontId="46" fillId="0" borderId="22" xfId="4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/>
    </xf>
    <xf numFmtId="49" fontId="47" fillId="0" borderId="22" xfId="4" applyNumberFormat="1" applyFont="1" applyFill="1" applyBorder="1" applyAlignment="1">
      <alignment horizontal="center" vertical="center" shrinkToFit="1"/>
    </xf>
    <xf numFmtId="0" fontId="30" fillId="0" borderId="0" xfId="4" applyFill="1" applyBorder="1" applyAlignment="1">
      <alignment horizontal="left" vertical="top"/>
    </xf>
    <xf numFmtId="0" fontId="30" fillId="0" borderId="0" xfId="4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6" fillId="0" borderId="0" xfId="1" applyFont="1" applyFill="1" applyAlignment="1">
      <alignment horizontal="center" vertical="center"/>
    </xf>
    <xf numFmtId="164" fontId="12" fillId="0" borderId="7" xfId="1" applyFont="1" applyFill="1" applyBorder="1" applyAlignment="1">
      <alignment horizontal="center" vertical="center" wrapText="1"/>
    </xf>
    <xf numFmtId="164" fontId="12" fillId="0" borderId="10" xfId="1" applyFont="1" applyFill="1" applyBorder="1" applyAlignment="1">
      <alignment horizontal="center" vertical="center" wrapText="1"/>
    </xf>
    <xf numFmtId="164" fontId="12" fillId="0" borderId="11" xfId="1" applyFont="1" applyFill="1" applyBorder="1" applyAlignment="1">
      <alignment horizontal="center" vertical="center" wrapText="1"/>
    </xf>
    <xf numFmtId="164" fontId="12" fillId="0" borderId="1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1" fillId="0" borderId="23" xfId="4" applyFont="1" applyBorder="1" applyAlignment="1">
      <alignment horizontal="center" vertical="center"/>
    </xf>
    <xf numFmtId="0" fontId="31" fillId="0" borderId="24" xfId="4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8" fillId="0" borderId="28" xfId="0" applyFont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35" fillId="5" borderId="37" xfId="5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1" fillId="0" borderId="44" xfId="4" applyFont="1" applyBorder="1" applyAlignment="1">
      <alignment horizontal="center" vertical="center"/>
    </xf>
    <xf numFmtId="0" fontId="31" fillId="0" borderId="45" xfId="4" applyFont="1" applyBorder="1" applyAlignment="1">
      <alignment horizontal="center" vertical="center"/>
    </xf>
    <xf numFmtId="0" fontId="31" fillId="0" borderId="46" xfId="4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27" fillId="0" borderId="22" xfId="0" applyFont="1" applyBorder="1" applyAlignment="1">
      <alignment horizontal="center" vertical="top"/>
    </xf>
    <xf numFmtId="0" fontId="31" fillId="0" borderId="22" xfId="4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43" fillId="0" borderId="50" xfId="4" applyFont="1" applyFill="1" applyBorder="1" applyAlignment="1">
      <alignment horizontal="center" vertical="center" wrapText="1"/>
    </xf>
    <xf numFmtId="0" fontId="43" fillId="0" borderId="51" xfId="4" applyFont="1" applyFill="1" applyBorder="1" applyAlignment="1">
      <alignment horizontal="center" vertical="center" wrapText="1"/>
    </xf>
    <xf numFmtId="0" fontId="43" fillId="0" borderId="53" xfId="4" applyFont="1" applyFill="1" applyBorder="1" applyAlignment="1">
      <alignment horizontal="center" vertical="center" wrapText="1"/>
    </xf>
    <xf numFmtId="0" fontId="43" fillId="0" borderId="54" xfId="4" applyFont="1" applyFill="1" applyBorder="1" applyAlignment="1">
      <alignment horizontal="center" vertical="center" wrapText="1"/>
    </xf>
  </cellXfs>
  <cellStyles count="6">
    <cellStyle name="Comma" xfId="3" builtinId="3"/>
    <cellStyle name="Excel Built-in Normal" xfId="1"/>
    <cellStyle name="Normal" xfId="0" builtinId="0"/>
    <cellStyle name="Normal 2" xfId="4"/>
    <cellStyle name="Normal 4" xfId="2"/>
    <cellStyle name="Output" xfId="5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8" sqref="G8"/>
    </sheetView>
  </sheetViews>
  <sheetFormatPr defaultRowHeight="15" x14ac:dyDescent="0.25"/>
  <cols>
    <col min="1" max="1" width="13.140625" customWidth="1"/>
    <col min="2" max="2" width="18" customWidth="1"/>
    <col min="3" max="3" width="21.28515625" customWidth="1"/>
    <col min="4" max="4" width="21.7109375" customWidth="1"/>
  </cols>
  <sheetData>
    <row r="1" spans="1:7" ht="21" x14ac:dyDescent="0.35">
      <c r="A1" s="136" t="s">
        <v>0</v>
      </c>
      <c r="B1" s="136"/>
      <c r="C1" s="136"/>
      <c r="D1" s="136"/>
      <c r="E1" s="136"/>
      <c r="F1" s="136"/>
      <c r="G1" s="136"/>
    </row>
    <row r="2" spans="1:7" ht="21" x14ac:dyDescent="0.25">
      <c r="A2" s="137" t="s">
        <v>1</v>
      </c>
      <c r="B2" s="137"/>
      <c r="C2" s="137"/>
      <c r="D2" s="137"/>
      <c r="E2" s="137"/>
      <c r="F2" s="137"/>
      <c r="G2" s="137"/>
    </row>
    <row r="3" spans="1:7" ht="21.75" thickBot="1" x14ac:dyDescent="0.4">
      <c r="A3" s="1"/>
      <c r="B3" s="2"/>
      <c r="C3" s="2"/>
      <c r="D3" s="2"/>
      <c r="E3" s="2"/>
      <c r="F3" s="2"/>
      <c r="G3" s="2"/>
    </row>
    <row r="4" spans="1:7" ht="15.75" thickBot="1" x14ac:dyDescent="0.3">
      <c r="A4" s="138" t="s">
        <v>2</v>
      </c>
      <c r="B4" s="140" t="s">
        <v>3</v>
      </c>
      <c r="C4" s="142" t="s">
        <v>4</v>
      </c>
      <c r="D4" s="142"/>
    </row>
    <row r="5" spans="1:7" ht="15.75" thickBot="1" x14ac:dyDescent="0.3">
      <c r="A5" s="139"/>
      <c r="B5" s="141"/>
      <c r="C5" s="3" t="s">
        <v>5</v>
      </c>
      <c r="D5" s="3" t="s">
        <v>6</v>
      </c>
    </row>
    <row r="6" spans="1:7" ht="30.75" thickBot="1" x14ac:dyDescent="0.3">
      <c r="A6" s="4">
        <v>1</v>
      </c>
      <c r="B6" s="5" t="s">
        <v>7</v>
      </c>
      <c r="C6" s="5">
        <v>42</v>
      </c>
      <c r="D6" s="5">
        <f>C6*100/42</f>
        <v>100</v>
      </c>
    </row>
    <row r="7" spans="1:7" ht="30.75" thickBot="1" x14ac:dyDescent="0.3">
      <c r="A7" s="4">
        <v>2</v>
      </c>
      <c r="B7" s="5" t="s">
        <v>8</v>
      </c>
      <c r="C7" s="5">
        <v>39</v>
      </c>
      <c r="D7" s="5">
        <f t="shared" ref="D7:D18" si="0">C7*100/42</f>
        <v>92.857142857142861</v>
      </c>
    </row>
    <row r="8" spans="1:7" ht="45.75" thickBot="1" x14ac:dyDescent="0.3">
      <c r="A8" s="4">
        <v>3</v>
      </c>
      <c r="B8" s="5" t="s">
        <v>9</v>
      </c>
      <c r="C8" s="5">
        <v>42</v>
      </c>
      <c r="D8" s="5">
        <f t="shared" si="0"/>
        <v>100</v>
      </c>
    </row>
    <row r="9" spans="1:7" ht="45.75" thickBot="1" x14ac:dyDescent="0.3">
      <c r="A9" s="4">
        <v>4</v>
      </c>
      <c r="B9" s="5" t="s">
        <v>10</v>
      </c>
      <c r="C9" s="5">
        <v>39</v>
      </c>
      <c r="D9" s="5">
        <f t="shared" si="0"/>
        <v>92.857142857142861</v>
      </c>
    </row>
    <row r="10" spans="1:7" ht="45.75" thickBot="1" x14ac:dyDescent="0.3">
      <c r="A10" s="4">
        <v>5</v>
      </c>
      <c r="B10" s="5" t="s">
        <v>11</v>
      </c>
      <c r="C10" s="5">
        <v>42</v>
      </c>
      <c r="D10" s="5">
        <f t="shared" si="0"/>
        <v>100</v>
      </c>
    </row>
    <row r="11" spans="1:7" ht="30.75" thickBot="1" x14ac:dyDescent="0.3">
      <c r="A11" s="4">
        <v>6</v>
      </c>
      <c r="B11" s="5" t="s">
        <v>12</v>
      </c>
      <c r="C11" s="5">
        <v>42</v>
      </c>
      <c r="D11" s="5">
        <f t="shared" si="0"/>
        <v>100</v>
      </c>
    </row>
    <row r="12" spans="1:7" ht="60.75" thickBot="1" x14ac:dyDescent="0.3">
      <c r="A12" s="4">
        <v>7</v>
      </c>
      <c r="B12" s="5" t="s">
        <v>13</v>
      </c>
      <c r="C12" s="5">
        <v>36</v>
      </c>
      <c r="D12" s="5">
        <f t="shared" si="0"/>
        <v>85.714285714285708</v>
      </c>
    </row>
    <row r="13" spans="1:7" ht="45.75" thickBot="1" x14ac:dyDescent="0.3">
      <c r="A13" s="4">
        <v>8</v>
      </c>
      <c r="B13" s="5" t="s">
        <v>14</v>
      </c>
      <c r="C13" s="5">
        <v>39</v>
      </c>
      <c r="D13" s="5">
        <f t="shared" si="0"/>
        <v>92.857142857142861</v>
      </c>
    </row>
    <row r="14" spans="1:7" ht="15.75" thickBot="1" x14ac:dyDescent="0.3">
      <c r="A14" s="4">
        <v>9</v>
      </c>
      <c r="B14" s="5" t="s">
        <v>15</v>
      </c>
      <c r="C14" s="5">
        <v>42</v>
      </c>
      <c r="D14" s="5">
        <f t="shared" si="0"/>
        <v>100</v>
      </c>
    </row>
    <row r="15" spans="1:7" ht="15.75" thickBot="1" x14ac:dyDescent="0.3">
      <c r="A15" s="4">
        <v>10</v>
      </c>
      <c r="B15" s="5" t="s">
        <v>16</v>
      </c>
      <c r="C15" s="5">
        <v>42</v>
      </c>
      <c r="D15" s="5">
        <f t="shared" si="0"/>
        <v>100</v>
      </c>
    </row>
    <row r="16" spans="1:7" ht="15.75" thickBot="1" x14ac:dyDescent="0.3">
      <c r="A16" s="4">
        <v>11</v>
      </c>
      <c r="B16" s="5" t="s">
        <v>17</v>
      </c>
      <c r="C16" s="5">
        <v>42</v>
      </c>
      <c r="D16" s="5">
        <f t="shared" si="0"/>
        <v>100</v>
      </c>
    </row>
    <row r="17" spans="1:4" ht="30.75" thickBot="1" x14ac:dyDescent="0.3">
      <c r="A17" s="4">
        <v>12</v>
      </c>
      <c r="B17" s="5" t="s">
        <v>18</v>
      </c>
      <c r="C17" s="5">
        <v>39</v>
      </c>
      <c r="D17" s="5">
        <f t="shared" si="0"/>
        <v>92.857142857142861</v>
      </c>
    </row>
    <row r="18" spans="1:4" ht="30.75" thickBot="1" x14ac:dyDescent="0.3">
      <c r="A18" s="4">
        <v>13</v>
      </c>
      <c r="B18" s="5" t="s">
        <v>19</v>
      </c>
      <c r="C18" s="5">
        <v>33</v>
      </c>
      <c r="D18" s="5">
        <f t="shared" si="0"/>
        <v>78.571428571428569</v>
      </c>
    </row>
  </sheetData>
  <mergeCells count="5">
    <mergeCell ref="A1:G1"/>
    <mergeCell ref="A2:G2"/>
    <mergeCell ref="A4:A5"/>
    <mergeCell ref="B4:B5"/>
    <mergeCell ref="C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G19" sqref="G19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83" t="s">
        <v>187</v>
      </c>
      <c r="B1" s="183"/>
      <c r="C1" s="183"/>
      <c r="D1" s="183"/>
      <c r="E1" s="183"/>
    </row>
    <row r="2" spans="1:5" ht="19.5" customHeight="1" x14ac:dyDescent="0.25">
      <c r="A2" s="184" t="s">
        <v>233</v>
      </c>
      <c r="B2" s="184"/>
      <c r="C2" s="184"/>
      <c r="D2" s="184"/>
      <c r="E2" s="184"/>
    </row>
    <row r="3" spans="1:5" ht="20.25" customHeight="1" x14ac:dyDescent="0.25">
      <c r="A3" s="185" t="s">
        <v>234</v>
      </c>
      <c r="B3" s="185"/>
      <c r="C3" s="185"/>
      <c r="D3" s="185"/>
      <c r="E3" s="185"/>
    </row>
    <row r="4" spans="1:5" ht="17.25" customHeight="1" x14ac:dyDescent="0.25">
      <c r="A4" s="185"/>
      <c r="B4" s="185"/>
      <c r="C4" s="185"/>
      <c r="D4" s="185"/>
      <c r="E4" s="185"/>
    </row>
    <row r="5" spans="1:5" ht="15" customHeight="1" x14ac:dyDescent="0.25">
      <c r="A5" s="186" t="s">
        <v>192</v>
      </c>
      <c r="B5" s="186"/>
      <c r="C5" s="186"/>
      <c r="D5" s="187"/>
      <c r="E5" s="187"/>
    </row>
    <row r="6" spans="1:5" ht="19.5" customHeight="1" x14ac:dyDescent="0.25">
      <c r="A6" s="111" t="s">
        <v>194</v>
      </c>
      <c r="B6" s="112" t="s">
        <v>195</v>
      </c>
      <c r="C6" s="113" t="s">
        <v>196</v>
      </c>
      <c r="D6" s="114" t="s">
        <v>235</v>
      </c>
      <c r="E6" s="115" t="s">
        <v>232</v>
      </c>
    </row>
    <row r="7" spans="1:5" ht="19.5" customHeight="1" x14ac:dyDescent="0.25">
      <c r="A7" s="116">
        <v>1</v>
      </c>
      <c r="B7" s="67" t="s">
        <v>84</v>
      </c>
      <c r="C7" s="68" t="s">
        <v>13</v>
      </c>
      <c r="D7" s="114">
        <v>2</v>
      </c>
      <c r="E7" s="117">
        <f>D7*100/3</f>
        <v>66.666666666666671</v>
      </c>
    </row>
    <row r="8" spans="1:5" ht="19.5" customHeight="1" x14ac:dyDescent="0.25">
      <c r="A8" s="116">
        <v>2</v>
      </c>
      <c r="B8" s="71" t="s">
        <v>85</v>
      </c>
      <c r="C8" s="72" t="s">
        <v>14</v>
      </c>
      <c r="D8" s="114">
        <v>2</v>
      </c>
      <c r="E8" s="117">
        <f t="shared" ref="E8:E71" si="0">D8*100/3</f>
        <v>66.666666666666671</v>
      </c>
    </row>
    <row r="9" spans="1:5" ht="19.5" customHeight="1" x14ac:dyDescent="0.25">
      <c r="A9" s="116">
        <v>3</v>
      </c>
      <c r="B9" s="71" t="s">
        <v>86</v>
      </c>
      <c r="C9" s="68" t="s">
        <v>15</v>
      </c>
      <c r="D9" s="114">
        <v>3</v>
      </c>
      <c r="E9" s="114">
        <f t="shared" si="0"/>
        <v>100</v>
      </c>
    </row>
    <row r="10" spans="1:5" ht="19.5" customHeight="1" x14ac:dyDescent="0.25">
      <c r="A10" s="116">
        <v>4</v>
      </c>
      <c r="B10" s="71" t="s">
        <v>87</v>
      </c>
      <c r="C10" s="68" t="s">
        <v>88</v>
      </c>
      <c r="D10" s="114">
        <v>2</v>
      </c>
      <c r="E10" s="117">
        <f t="shared" si="0"/>
        <v>66.666666666666671</v>
      </c>
    </row>
    <row r="11" spans="1:5" ht="19.5" customHeight="1" x14ac:dyDescent="0.25">
      <c r="A11" s="116">
        <v>5</v>
      </c>
      <c r="B11" s="71" t="s">
        <v>89</v>
      </c>
      <c r="C11" s="68" t="s">
        <v>17</v>
      </c>
      <c r="D11" s="114">
        <v>3</v>
      </c>
      <c r="E11" s="114">
        <f t="shared" si="0"/>
        <v>100</v>
      </c>
    </row>
    <row r="12" spans="1:5" ht="19.5" customHeight="1" x14ac:dyDescent="0.25">
      <c r="A12" s="116">
        <v>6</v>
      </c>
      <c r="B12" s="71" t="s">
        <v>90</v>
      </c>
      <c r="C12" s="68" t="s">
        <v>18</v>
      </c>
      <c r="D12" s="114">
        <v>3</v>
      </c>
      <c r="E12" s="114">
        <f t="shared" si="0"/>
        <v>100</v>
      </c>
    </row>
    <row r="13" spans="1:5" ht="19.5" customHeight="1" x14ac:dyDescent="0.25">
      <c r="A13" s="116">
        <v>7</v>
      </c>
      <c r="B13" s="71" t="s">
        <v>91</v>
      </c>
      <c r="C13" s="68" t="s">
        <v>19</v>
      </c>
      <c r="D13" s="114">
        <v>3</v>
      </c>
      <c r="E13" s="114">
        <f t="shared" si="0"/>
        <v>100</v>
      </c>
    </row>
    <row r="14" spans="1:5" ht="19.5" customHeight="1" x14ac:dyDescent="0.25">
      <c r="A14" s="116">
        <v>8</v>
      </c>
      <c r="B14" s="71" t="s">
        <v>92</v>
      </c>
      <c r="C14" s="74" t="s">
        <v>93</v>
      </c>
      <c r="D14" s="114">
        <v>3</v>
      </c>
      <c r="E14" s="114">
        <f t="shared" si="0"/>
        <v>100</v>
      </c>
    </row>
    <row r="15" spans="1:5" ht="19.5" customHeight="1" x14ac:dyDescent="0.25">
      <c r="A15" s="116">
        <v>9</v>
      </c>
      <c r="B15" s="71" t="s">
        <v>94</v>
      </c>
      <c r="C15" s="75" t="s">
        <v>8</v>
      </c>
      <c r="D15" s="114">
        <v>3</v>
      </c>
      <c r="E15" s="114">
        <f t="shared" si="0"/>
        <v>100</v>
      </c>
    </row>
    <row r="16" spans="1:5" ht="19.5" customHeight="1" x14ac:dyDescent="0.25">
      <c r="A16" s="116">
        <v>10</v>
      </c>
      <c r="B16" s="71" t="s">
        <v>95</v>
      </c>
      <c r="C16" s="68" t="s">
        <v>9</v>
      </c>
      <c r="D16" s="114">
        <v>3</v>
      </c>
      <c r="E16" s="114">
        <f t="shared" si="0"/>
        <v>100</v>
      </c>
    </row>
    <row r="17" spans="1:5" ht="19.5" customHeight="1" x14ac:dyDescent="0.25">
      <c r="A17" s="116">
        <v>11</v>
      </c>
      <c r="B17" s="71" t="s">
        <v>96</v>
      </c>
      <c r="C17" s="68" t="s">
        <v>10</v>
      </c>
      <c r="D17" s="114">
        <v>3</v>
      </c>
      <c r="E17" s="114">
        <f t="shared" si="0"/>
        <v>100</v>
      </c>
    </row>
    <row r="18" spans="1:5" ht="19.5" customHeight="1" x14ac:dyDescent="0.25">
      <c r="A18" s="116">
        <v>12</v>
      </c>
      <c r="B18" s="71" t="s">
        <v>97</v>
      </c>
      <c r="C18" s="68" t="s">
        <v>11</v>
      </c>
      <c r="D18" s="114">
        <v>3</v>
      </c>
      <c r="E18" s="114">
        <f t="shared" si="0"/>
        <v>100</v>
      </c>
    </row>
    <row r="19" spans="1:5" ht="19.5" customHeight="1" x14ac:dyDescent="0.25">
      <c r="A19" s="116">
        <v>13</v>
      </c>
      <c r="B19" s="71" t="s">
        <v>98</v>
      </c>
      <c r="C19" s="74" t="s">
        <v>12</v>
      </c>
      <c r="D19" s="114">
        <v>3</v>
      </c>
      <c r="E19" s="114">
        <f t="shared" si="0"/>
        <v>100</v>
      </c>
    </row>
    <row r="20" spans="1:5" ht="19.5" customHeight="1" x14ac:dyDescent="0.25">
      <c r="A20" s="116">
        <v>14</v>
      </c>
      <c r="B20" s="71" t="s">
        <v>53</v>
      </c>
      <c r="C20" s="74" t="s">
        <v>54</v>
      </c>
      <c r="D20" s="114">
        <v>3</v>
      </c>
      <c r="E20" s="114">
        <f t="shared" si="0"/>
        <v>100</v>
      </c>
    </row>
    <row r="21" spans="1:5" ht="19.5" customHeight="1" x14ac:dyDescent="0.25">
      <c r="A21" s="116">
        <v>15</v>
      </c>
      <c r="B21" s="71" t="s">
        <v>55</v>
      </c>
      <c r="C21" s="74" t="s">
        <v>56</v>
      </c>
      <c r="D21" s="114">
        <v>3</v>
      </c>
      <c r="E21" s="114">
        <f t="shared" si="0"/>
        <v>100</v>
      </c>
    </row>
    <row r="22" spans="1:5" ht="19.5" customHeight="1" x14ac:dyDescent="0.25">
      <c r="A22" s="116">
        <v>16</v>
      </c>
      <c r="B22" s="71" t="s">
        <v>57</v>
      </c>
      <c r="C22" s="74" t="s">
        <v>58</v>
      </c>
      <c r="D22" s="114">
        <v>3</v>
      </c>
      <c r="E22" s="114">
        <f t="shared" si="0"/>
        <v>100</v>
      </c>
    </row>
    <row r="23" spans="1:5" ht="19.5" customHeight="1" x14ac:dyDescent="0.25">
      <c r="A23" s="116">
        <v>17</v>
      </c>
      <c r="B23" s="71" t="s">
        <v>59</v>
      </c>
      <c r="C23" s="68" t="s">
        <v>60</v>
      </c>
      <c r="D23" s="114">
        <v>3</v>
      </c>
      <c r="E23" s="114">
        <f t="shared" si="0"/>
        <v>100</v>
      </c>
    </row>
    <row r="24" spans="1:5" ht="19.5" customHeight="1" x14ac:dyDescent="0.25">
      <c r="A24" s="116">
        <v>18</v>
      </c>
      <c r="B24" s="71" t="s">
        <v>61</v>
      </c>
      <c r="C24" s="68" t="s">
        <v>62</v>
      </c>
      <c r="D24" s="114">
        <v>3</v>
      </c>
      <c r="E24" s="114">
        <f t="shared" si="0"/>
        <v>100</v>
      </c>
    </row>
    <row r="25" spans="1:5" ht="19.5" customHeight="1" x14ac:dyDescent="0.25">
      <c r="A25" s="116">
        <v>19</v>
      </c>
      <c r="B25" s="71" t="s">
        <v>63</v>
      </c>
      <c r="C25" s="68" t="s">
        <v>64</v>
      </c>
      <c r="D25" s="114">
        <v>3</v>
      </c>
      <c r="E25" s="114">
        <f t="shared" si="0"/>
        <v>100</v>
      </c>
    </row>
    <row r="26" spans="1:5" ht="19.5" customHeight="1" x14ac:dyDescent="0.25">
      <c r="A26" s="116">
        <v>20</v>
      </c>
      <c r="B26" s="71" t="s">
        <v>65</v>
      </c>
      <c r="C26" s="76" t="s">
        <v>66</v>
      </c>
      <c r="D26" s="114">
        <v>3</v>
      </c>
      <c r="E26" s="114">
        <f t="shared" si="0"/>
        <v>100</v>
      </c>
    </row>
    <row r="27" spans="1:5" ht="19.5" customHeight="1" x14ac:dyDescent="0.25">
      <c r="A27" s="116">
        <v>21</v>
      </c>
      <c r="B27" s="71" t="s">
        <v>67</v>
      </c>
      <c r="C27" s="74" t="s">
        <v>68</v>
      </c>
      <c r="D27" s="114">
        <v>3</v>
      </c>
      <c r="E27" s="114">
        <f t="shared" si="0"/>
        <v>100</v>
      </c>
    </row>
    <row r="28" spans="1:5" ht="19.5" customHeight="1" x14ac:dyDescent="0.25">
      <c r="A28" s="116">
        <v>22</v>
      </c>
      <c r="B28" s="71" t="s">
        <v>69</v>
      </c>
      <c r="C28" s="74" t="s">
        <v>70</v>
      </c>
      <c r="D28" s="114">
        <v>3</v>
      </c>
      <c r="E28" s="114">
        <f t="shared" si="0"/>
        <v>100</v>
      </c>
    </row>
    <row r="29" spans="1:5" ht="19.5" customHeight="1" x14ac:dyDescent="0.25">
      <c r="A29" s="116">
        <v>23</v>
      </c>
      <c r="B29" s="71" t="s">
        <v>71</v>
      </c>
      <c r="C29" s="74" t="s">
        <v>72</v>
      </c>
      <c r="D29" s="114">
        <v>3</v>
      </c>
      <c r="E29" s="114">
        <f t="shared" si="0"/>
        <v>100</v>
      </c>
    </row>
    <row r="30" spans="1:5" ht="19.5" customHeight="1" x14ac:dyDescent="0.25">
      <c r="A30" s="116">
        <v>24</v>
      </c>
      <c r="B30" s="71" t="s">
        <v>73</v>
      </c>
      <c r="C30" s="68" t="s">
        <v>74</v>
      </c>
      <c r="D30" s="114">
        <v>3</v>
      </c>
      <c r="E30" s="114">
        <f t="shared" si="0"/>
        <v>100</v>
      </c>
    </row>
    <row r="31" spans="1:5" ht="19.5" customHeight="1" x14ac:dyDescent="0.25">
      <c r="A31" s="116">
        <v>25</v>
      </c>
      <c r="B31" s="71" t="s">
        <v>75</v>
      </c>
      <c r="C31" s="68" t="s">
        <v>76</v>
      </c>
      <c r="D31" s="114">
        <v>3</v>
      </c>
      <c r="E31" s="114">
        <f t="shared" si="0"/>
        <v>100</v>
      </c>
    </row>
    <row r="32" spans="1:5" ht="19.5" customHeight="1" x14ac:dyDescent="0.25">
      <c r="A32" s="116">
        <v>26</v>
      </c>
      <c r="B32" s="71" t="s">
        <v>25</v>
      </c>
      <c r="C32" s="74" t="s">
        <v>26</v>
      </c>
      <c r="D32" s="114">
        <v>3</v>
      </c>
      <c r="E32" s="114">
        <f t="shared" si="0"/>
        <v>100</v>
      </c>
    </row>
    <row r="33" spans="1:5" ht="19.5" customHeight="1" x14ac:dyDescent="0.25">
      <c r="A33" s="116">
        <v>27</v>
      </c>
      <c r="B33" s="71" t="s">
        <v>27</v>
      </c>
      <c r="C33" s="68" t="s">
        <v>28</v>
      </c>
      <c r="D33" s="114">
        <v>3</v>
      </c>
      <c r="E33" s="114">
        <f t="shared" si="0"/>
        <v>100</v>
      </c>
    </row>
    <row r="34" spans="1:5" ht="19.5" customHeight="1" x14ac:dyDescent="0.25">
      <c r="A34" s="116">
        <v>28</v>
      </c>
      <c r="B34" s="71" t="s">
        <v>29</v>
      </c>
      <c r="C34" s="68" t="s">
        <v>30</v>
      </c>
      <c r="D34" s="114">
        <v>3</v>
      </c>
      <c r="E34" s="114">
        <f t="shared" si="0"/>
        <v>100</v>
      </c>
    </row>
    <row r="35" spans="1:5" ht="19.5" customHeight="1" x14ac:dyDescent="0.25">
      <c r="A35" s="116">
        <v>29</v>
      </c>
      <c r="B35" s="71" t="s">
        <v>31</v>
      </c>
      <c r="C35" s="68" t="s">
        <v>32</v>
      </c>
      <c r="D35" s="114">
        <v>3</v>
      </c>
      <c r="E35" s="114">
        <f t="shared" si="0"/>
        <v>100</v>
      </c>
    </row>
    <row r="36" spans="1:5" ht="19.5" customHeight="1" x14ac:dyDescent="0.25">
      <c r="A36" s="116">
        <v>30</v>
      </c>
      <c r="B36" s="71" t="s">
        <v>33</v>
      </c>
      <c r="C36" s="68" t="s">
        <v>34</v>
      </c>
      <c r="D36" s="114">
        <v>3</v>
      </c>
      <c r="E36" s="114">
        <f t="shared" si="0"/>
        <v>100</v>
      </c>
    </row>
    <row r="37" spans="1:5" ht="19.5" customHeight="1" x14ac:dyDescent="0.25">
      <c r="A37" s="116">
        <v>31</v>
      </c>
      <c r="B37" s="71" t="s">
        <v>35</v>
      </c>
      <c r="C37" s="74" t="s">
        <v>36</v>
      </c>
      <c r="D37" s="114">
        <v>3</v>
      </c>
      <c r="E37" s="114">
        <f t="shared" si="0"/>
        <v>100</v>
      </c>
    </row>
    <row r="38" spans="1:5" ht="19.5" customHeight="1" x14ac:dyDescent="0.25">
      <c r="A38" s="116">
        <v>32</v>
      </c>
      <c r="B38" s="71" t="s">
        <v>37</v>
      </c>
      <c r="C38" s="74" t="s">
        <v>38</v>
      </c>
      <c r="D38" s="114">
        <v>3</v>
      </c>
      <c r="E38" s="114">
        <f t="shared" si="0"/>
        <v>100</v>
      </c>
    </row>
    <row r="39" spans="1:5" ht="19.5" customHeight="1" x14ac:dyDescent="0.25">
      <c r="A39" s="116">
        <v>33</v>
      </c>
      <c r="B39" s="71" t="s">
        <v>39</v>
      </c>
      <c r="C39" s="72" t="s">
        <v>40</v>
      </c>
      <c r="D39" s="114">
        <v>3</v>
      </c>
      <c r="E39" s="114">
        <f t="shared" si="0"/>
        <v>100</v>
      </c>
    </row>
    <row r="40" spans="1:5" ht="19.5" customHeight="1" x14ac:dyDescent="0.25">
      <c r="A40" s="116">
        <v>34</v>
      </c>
      <c r="B40" s="71" t="s">
        <v>41</v>
      </c>
      <c r="C40" s="74" t="s">
        <v>42</v>
      </c>
      <c r="D40" s="114">
        <v>3</v>
      </c>
      <c r="E40" s="114">
        <f t="shared" si="0"/>
        <v>100</v>
      </c>
    </row>
    <row r="41" spans="1:5" ht="19.5" customHeight="1" x14ac:dyDescent="0.25">
      <c r="A41" s="116">
        <v>35</v>
      </c>
      <c r="B41" s="71" t="s">
        <v>43</v>
      </c>
      <c r="C41" s="74" t="s">
        <v>44</v>
      </c>
      <c r="D41" s="114">
        <v>2</v>
      </c>
      <c r="E41" s="117">
        <f t="shared" si="0"/>
        <v>66.666666666666671</v>
      </c>
    </row>
    <row r="42" spans="1:5" ht="19.5" customHeight="1" x14ac:dyDescent="0.25">
      <c r="A42" s="116">
        <v>36</v>
      </c>
      <c r="B42" s="71" t="s">
        <v>45</v>
      </c>
      <c r="C42" s="74" t="s">
        <v>46</v>
      </c>
      <c r="D42" s="114">
        <v>3</v>
      </c>
      <c r="E42" s="114">
        <f t="shared" si="0"/>
        <v>100</v>
      </c>
    </row>
    <row r="43" spans="1:5" ht="19.5" customHeight="1" x14ac:dyDescent="0.25">
      <c r="A43" s="116">
        <v>37</v>
      </c>
      <c r="B43" s="71" t="s">
        <v>47</v>
      </c>
      <c r="C43" s="74" t="s">
        <v>48</v>
      </c>
      <c r="D43" s="114">
        <v>3</v>
      </c>
      <c r="E43" s="114">
        <f t="shared" si="0"/>
        <v>100</v>
      </c>
    </row>
    <row r="44" spans="1:5" ht="19.5" customHeight="1" x14ac:dyDescent="0.25">
      <c r="A44" s="116">
        <v>38</v>
      </c>
      <c r="B44" s="71" t="s">
        <v>49</v>
      </c>
      <c r="C44" s="74" t="s">
        <v>50</v>
      </c>
      <c r="D44" s="114">
        <v>3</v>
      </c>
      <c r="E44" s="114">
        <f t="shared" si="0"/>
        <v>100</v>
      </c>
    </row>
    <row r="45" spans="1:5" ht="19.5" customHeight="1" x14ac:dyDescent="0.25">
      <c r="A45" s="116">
        <v>39</v>
      </c>
      <c r="B45" s="71" t="s">
        <v>105</v>
      </c>
      <c r="C45" s="74" t="s">
        <v>106</v>
      </c>
      <c r="D45" s="114">
        <v>3</v>
      </c>
      <c r="E45" s="114">
        <f t="shared" si="0"/>
        <v>100</v>
      </c>
    </row>
    <row r="46" spans="1:5" ht="19.5" customHeight="1" x14ac:dyDescent="0.25">
      <c r="A46" s="116">
        <v>40</v>
      </c>
      <c r="B46" s="71" t="s">
        <v>107</v>
      </c>
      <c r="C46" s="74" t="s">
        <v>108</v>
      </c>
      <c r="D46" s="114">
        <v>3</v>
      </c>
      <c r="E46" s="114">
        <f t="shared" si="0"/>
        <v>100</v>
      </c>
    </row>
    <row r="47" spans="1:5" ht="19.5" customHeight="1" x14ac:dyDescent="0.25">
      <c r="A47" s="116">
        <v>41</v>
      </c>
      <c r="B47" s="71" t="s">
        <v>109</v>
      </c>
      <c r="C47" s="74" t="s">
        <v>197</v>
      </c>
      <c r="D47" s="114">
        <v>3</v>
      </c>
      <c r="E47" s="114">
        <f t="shared" si="0"/>
        <v>100</v>
      </c>
    </row>
    <row r="48" spans="1:5" ht="19.5" customHeight="1" x14ac:dyDescent="0.25">
      <c r="A48" s="116">
        <v>42</v>
      </c>
      <c r="B48" s="71" t="s">
        <v>111</v>
      </c>
      <c r="C48" s="74" t="s">
        <v>112</v>
      </c>
      <c r="D48" s="114">
        <v>3</v>
      </c>
      <c r="E48" s="114">
        <f t="shared" si="0"/>
        <v>100</v>
      </c>
    </row>
    <row r="49" spans="1:5" ht="19.5" customHeight="1" x14ac:dyDescent="0.25">
      <c r="A49" s="116">
        <v>43</v>
      </c>
      <c r="B49" s="71" t="s">
        <v>113</v>
      </c>
      <c r="C49" s="74" t="s">
        <v>198</v>
      </c>
      <c r="D49" s="114">
        <v>3</v>
      </c>
      <c r="E49" s="114">
        <f t="shared" si="0"/>
        <v>100</v>
      </c>
    </row>
    <row r="50" spans="1:5" ht="19.5" customHeight="1" x14ac:dyDescent="0.25">
      <c r="A50" s="116">
        <v>44</v>
      </c>
      <c r="B50" s="71" t="s">
        <v>115</v>
      </c>
      <c r="C50" s="68" t="s">
        <v>116</v>
      </c>
      <c r="D50" s="114">
        <v>3</v>
      </c>
      <c r="E50" s="114">
        <f t="shared" si="0"/>
        <v>100</v>
      </c>
    </row>
    <row r="51" spans="1:5" ht="19.5" customHeight="1" x14ac:dyDescent="0.25">
      <c r="A51" s="116">
        <v>45</v>
      </c>
      <c r="B51" s="71" t="s">
        <v>117</v>
      </c>
      <c r="C51" s="74" t="s">
        <v>118</v>
      </c>
      <c r="D51" s="114">
        <v>2</v>
      </c>
      <c r="E51" s="117">
        <f t="shared" si="0"/>
        <v>66.666666666666671</v>
      </c>
    </row>
    <row r="52" spans="1:5" ht="19.5" customHeight="1" x14ac:dyDescent="0.25">
      <c r="A52" s="116">
        <v>46</v>
      </c>
      <c r="B52" s="71" t="s">
        <v>119</v>
      </c>
      <c r="C52" s="74" t="s">
        <v>199</v>
      </c>
      <c r="D52" s="114">
        <v>3</v>
      </c>
      <c r="E52" s="114">
        <f t="shared" si="0"/>
        <v>100</v>
      </c>
    </row>
    <row r="53" spans="1:5" ht="19.5" customHeight="1" x14ac:dyDescent="0.25">
      <c r="A53" s="116">
        <v>47</v>
      </c>
      <c r="B53" s="71" t="s">
        <v>121</v>
      </c>
      <c r="C53" s="74" t="s">
        <v>200</v>
      </c>
      <c r="D53" s="114">
        <v>3</v>
      </c>
      <c r="E53" s="114">
        <f t="shared" si="0"/>
        <v>100</v>
      </c>
    </row>
    <row r="54" spans="1:5" ht="19.5" customHeight="1" x14ac:dyDescent="0.25">
      <c r="A54" s="116">
        <v>48</v>
      </c>
      <c r="B54" s="71" t="s">
        <v>123</v>
      </c>
      <c r="C54" s="74" t="s">
        <v>124</v>
      </c>
      <c r="D54" s="114">
        <v>3</v>
      </c>
      <c r="E54" s="114">
        <f t="shared" si="0"/>
        <v>100</v>
      </c>
    </row>
    <row r="55" spans="1:5" ht="19.5" customHeight="1" x14ac:dyDescent="0.25">
      <c r="A55" s="116">
        <v>49</v>
      </c>
      <c r="B55" s="71" t="s">
        <v>125</v>
      </c>
      <c r="C55" s="74" t="s">
        <v>201</v>
      </c>
      <c r="D55" s="114">
        <v>3</v>
      </c>
      <c r="E55" s="114">
        <f t="shared" si="0"/>
        <v>100</v>
      </c>
    </row>
    <row r="56" spans="1:5" ht="19.5" customHeight="1" x14ac:dyDescent="0.25">
      <c r="A56" s="116">
        <v>50</v>
      </c>
      <c r="B56" s="71" t="s">
        <v>127</v>
      </c>
      <c r="C56" s="74" t="s">
        <v>202</v>
      </c>
      <c r="D56" s="114">
        <v>3</v>
      </c>
      <c r="E56" s="114">
        <f t="shared" si="0"/>
        <v>100</v>
      </c>
    </row>
    <row r="57" spans="1:5" ht="19.5" customHeight="1" x14ac:dyDescent="0.25">
      <c r="A57" s="116">
        <v>51</v>
      </c>
      <c r="B57" s="71" t="s">
        <v>129</v>
      </c>
      <c r="C57" s="74" t="s">
        <v>203</v>
      </c>
      <c r="D57" s="114">
        <v>3</v>
      </c>
      <c r="E57" s="114">
        <f t="shared" si="0"/>
        <v>100</v>
      </c>
    </row>
    <row r="58" spans="1:5" ht="19.5" customHeight="1" x14ac:dyDescent="0.25">
      <c r="A58" s="116">
        <v>52</v>
      </c>
      <c r="B58" s="71" t="s">
        <v>131</v>
      </c>
      <c r="C58" s="74" t="s">
        <v>132</v>
      </c>
      <c r="D58" s="114">
        <v>3</v>
      </c>
      <c r="E58" s="114">
        <f t="shared" si="0"/>
        <v>100</v>
      </c>
    </row>
    <row r="59" spans="1:5" ht="19.5" customHeight="1" x14ac:dyDescent="0.25">
      <c r="A59" s="116">
        <v>53</v>
      </c>
      <c r="B59" s="71" t="s">
        <v>133</v>
      </c>
      <c r="C59" s="74" t="s">
        <v>134</v>
      </c>
      <c r="D59" s="114">
        <v>3</v>
      </c>
      <c r="E59" s="114">
        <f t="shared" si="0"/>
        <v>100</v>
      </c>
    </row>
    <row r="60" spans="1:5" ht="19.5" customHeight="1" x14ac:dyDescent="0.25">
      <c r="A60" s="116">
        <v>54</v>
      </c>
      <c r="B60" s="71" t="s">
        <v>135</v>
      </c>
      <c r="C60" s="74" t="s">
        <v>136</v>
      </c>
      <c r="D60" s="114">
        <v>3</v>
      </c>
      <c r="E60" s="114">
        <f t="shared" si="0"/>
        <v>100</v>
      </c>
    </row>
    <row r="61" spans="1:5" ht="19.5" customHeight="1" x14ac:dyDescent="0.25">
      <c r="A61" s="116">
        <v>55</v>
      </c>
      <c r="B61" s="71" t="s">
        <v>137</v>
      </c>
      <c r="C61" s="74" t="s">
        <v>138</v>
      </c>
      <c r="D61" s="114">
        <v>3</v>
      </c>
      <c r="E61" s="114">
        <f t="shared" si="0"/>
        <v>100</v>
      </c>
    </row>
    <row r="62" spans="1:5" ht="19.5" customHeight="1" x14ac:dyDescent="0.25">
      <c r="A62" s="116">
        <v>56</v>
      </c>
      <c r="B62" s="71" t="s">
        <v>139</v>
      </c>
      <c r="C62" s="74" t="s">
        <v>140</v>
      </c>
      <c r="D62" s="114">
        <v>3</v>
      </c>
      <c r="E62" s="114">
        <f t="shared" si="0"/>
        <v>100</v>
      </c>
    </row>
    <row r="63" spans="1:5" ht="19.5" customHeight="1" x14ac:dyDescent="0.25">
      <c r="A63" s="116">
        <v>57</v>
      </c>
      <c r="B63" s="71" t="s">
        <v>141</v>
      </c>
      <c r="C63" s="74" t="s">
        <v>142</v>
      </c>
      <c r="D63" s="114">
        <v>3</v>
      </c>
      <c r="E63" s="114">
        <f t="shared" si="0"/>
        <v>100</v>
      </c>
    </row>
    <row r="64" spans="1:5" ht="19.5" customHeight="1" x14ac:dyDescent="0.25">
      <c r="A64" s="116">
        <v>58</v>
      </c>
      <c r="B64" s="71" t="s">
        <v>143</v>
      </c>
      <c r="C64" s="74" t="s">
        <v>144</v>
      </c>
      <c r="D64" s="114">
        <v>3</v>
      </c>
      <c r="E64" s="114">
        <f t="shared" si="0"/>
        <v>100</v>
      </c>
    </row>
    <row r="65" spans="1:5" ht="19.5" customHeight="1" x14ac:dyDescent="0.25">
      <c r="A65" s="116">
        <v>59</v>
      </c>
      <c r="B65" s="71" t="s">
        <v>145</v>
      </c>
      <c r="C65" s="68" t="s">
        <v>146</v>
      </c>
      <c r="D65" s="114">
        <v>3</v>
      </c>
      <c r="E65" s="114">
        <f t="shared" si="0"/>
        <v>100</v>
      </c>
    </row>
    <row r="66" spans="1:5" ht="19.5" customHeight="1" x14ac:dyDescent="0.25">
      <c r="A66" s="116">
        <v>60</v>
      </c>
      <c r="B66" s="71" t="s">
        <v>147</v>
      </c>
      <c r="C66" s="68" t="s">
        <v>148</v>
      </c>
      <c r="D66" s="114">
        <v>3</v>
      </c>
      <c r="E66" s="114">
        <f t="shared" si="0"/>
        <v>100</v>
      </c>
    </row>
    <row r="67" spans="1:5" ht="19.5" customHeight="1" x14ac:dyDescent="0.25">
      <c r="A67" s="116">
        <v>61</v>
      </c>
      <c r="B67" s="71" t="s">
        <v>149</v>
      </c>
      <c r="C67" s="68" t="s">
        <v>150</v>
      </c>
      <c r="D67" s="114">
        <v>3</v>
      </c>
      <c r="E67" s="114">
        <f t="shared" si="0"/>
        <v>100</v>
      </c>
    </row>
    <row r="68" spans="1:5" ht="19.5" customHeight="1" x14ac:dyDescent="0.25">
      <c r="A68" s="116">
        <v>62</v>
      </c>
      <c r="B68" s="71" t="s">
        <v>151</v>
      </c>
      <c r="C68" s="74" t="s">
        <v>152</v>
      </c>
      <c r="D68" s="114">
        <v>3</v>
      </c>
      <c r="E68" s="114">
        <f t="shared" si="0"/>
        <v>100</v>
      </c>
    </row>
    <row r="69" spans="1:5" ht="19.5" customHeight="1" x14ac:dyDescent="0.25">
      <c r="A69" s="116">
        <v>63</v>
      </c>
      <c r="B69" s="71" t="s">
        <v>153</v>
      </c>
      <c r="C69" s="77" t="s">
        <v>154</v>
      </c>
      <c r="D69" s="114">
        <v>3</v>
      </c>
      <c r="E69" s="114">
        <f t="shared" si="0"/>
        <v>100</v>
      </c>
    </row>
    <row r="70" spans="1:5" ht="19.5" customHeight="1" x14ac:dyDescent="0.25">
      <c r="A70" s="116">
        <v>64</v>
      </c>
      <c r="B70" s="71" t="s">
        <v>155</v>
      </c>
      <c r="C70" s="74" t="s">
        <v>204</v>
      </c>
      <c r="D70" s="114">
        <v>3</v>
      </c>
      <c r="E70" s="114">
        <f t="shared" si="0"/>
        <v>100</v>
      </c>
    </row>
    <row r="71" spans="1:5" ht="19.5" customHeight="1" x14ac:dyDescent="0.25">
      <c r="A71" s="116">
        <v>65</v>
      </c>
      <c r="B71" s="71" t="s">
        <v>157</v>
      </c>
      <c r="C71" s="74" t="s">
        <v>158</v>
      </c>
      <c r="D71" s="114">
        <v>3</v>
      </c>
      <c r="E71" s="114">
        <f t="shared" si="0"/>
        <v>100</v>
      </c>
    </row>
    <row r="72" spans="1:5" ht="19.5" customHeight="1" x14ac:dyDescent="0.25">
      <c r="A72" s="116">
        <v>66</v>
      </c>
      <c r="B72" s="71" t="s">
        <v>159</v>
      </c>
      <c r="C72" s="74" t="s">
        <v>160</v>
      </c>
      <c r="D72" s="114">
        <v>3</v>
      </c>
      <c r="E72" s="114">
        <f t="shared" ref="E72:E82" si="1">D72*100/3</f>
        <v>100</v>
      </c>
    </row>
    <row r="73" spans="1:5" ht="19.5" customHeight="1" x14ac:dyDescent="0.25">
      <c r="A73" s="116">
        <v>67</v>
      </c>
      <c r="B73" s="71" t="s">
        <v>161</v>
      </c>
      <c r="C73" s="74" t="s">
        <v>205</v>
      </c>
      <c r="D73" s="114">
        <v>3</v>
      </c>
      <c r="E73" s="114">
        <f t="shared" si="1"/>
        <v>100</v>
      </c>
    </row>
    <row r="74" spans="1:5" ht="19.5" customHeight="1" x14ac:dyDescent="0.25">
      <c r="A74" s="116">
        <v>68</v>
      </c>
      <c r="B74" s="71" t="s">
        <v>163</v>
      </c>
      <c r="C74" s="74" t="s">
        <v>206</v>
      </c>
      <c r="D74" s="114">
        <v>3</v>
      </c>
      <c r="E74" s="114">
        <f t="shared" si="1"/>
        <v>100</v>
      </c>
    </row>
    <row r="75" spans="1:5" ht="19.5" customHeight="1" x14ac:dyDescent="0.25">
      <c r="A75" s="116">
        <v>69</v>
      </c>
      <c r="B75" s="71" t="s">
        <v>165</v>
      </c>
      <c r="C75" s="74" t="s">
        <v>207</v>
      </c>
      <c r="D75" s="114">
        <v>3</v>
      </c>
      <c r="E75" s="114">
        <f t="shared" si="1"/>
        <v>100</v>
      </c>
    </row>
    <row r="76" spans="1:5" ht="19.5" customHeight="1" x14ac:dyDescent="0.25">
      <c r="A76" s="116">
        <v>70</v>
      </c>
      <c r="B76" s="71" t="s">
        <v>167</v>
      </c>
      <c r="C76" s="76" t="s">
        <v>168</v>
      </c>
      <c r="D76" s="114">
        <v>3</v>
      </c>
      <c r="E76" s="114">
        <f t="shared" si="1"/>
        <v>100</v>
      </c>
    </row>
    <row r="77" spans="1:5" ht="19.5" customHeight="1" x14ac:dyDescent="0.25">
      <c r="A77" s="116">
        <v>71</v>
      </c>
      <c r="B77" s="71" t="s">
        <v>169</v>
      </c>
      <c r="C77" s="74" t="s">
        <v>208</v>
      </c>
      <c r="D77" s="114">
        <v>3</v>
      </c>
      <c r="E77" s="114">
        <f t="shared" si="1"/>
        <v>100</v>
      </c>
    </row>
    <row r="78" spans="1:5" ht="19.5" customHeight="1" x14ac:dyDescent="0.25">
      <c r="A78" s="116">
        <v>72</v>
      </c>
      <c r="B78" s="71" t="s">
        <v>171</v>
      </c>
      <c r="C78" s="74" t="s">
        <v>172</v>
      </c>
      <c r="D78" s="114">
        <v>2</v>
      </c>
      <c r="E78" s="117">
        <f t="shared" si="1"/>
        <v>66.666666666666671</v>
      </c>
    </row>
    <row r="79" spans="1:5" ht="19.5" customHeight="1" x14ac:dyDescent="0.25">
      <c r="A79" s="116">
        <v>73</v>
      </c>
      <c r="B79" s="71" t="s">
        <v>173</v>
      </c>
      <c r="C79" s="68" t="s">
        <v>174</v>
      </c>
      <c r="D79" s="114">
        <v>3</v>
      </c>
      <c r="E79" s="114">
        <f t="shared" si="1"/>
        <v>100</v>
      </c>
    </row>
    <row r="80" spans="1:5" ht="19.5" customHeight="1" x14ac:dyDescent="0.25">
      <c r="A80" s="116">
        <v>74</v>
      </c>
      <c r="B80" s="71" t="s">
        <v>175</v>
      </c>
      <c r="C80" s="74" t="s">
        <v>209</v>
      </c>
      <c r="D80" s="114">
        <v>3</v>
      </c>
      <c r="E80" s="114">
        <f t="shared" si="1"/>
        <v>100</v>
      </c>
    </row>
    <row r="81" spans="1:5" ht="19.5" customHeight="1" x14ac:dyDescent="0.25">
      <c r="A81" s="116">
        <v>75</v>
      </c>
      <c r="B81" s="71" t="s">
        <v>104</v>
      </c>
      <c r="C81" s="77" t="s">
        <v>177</v>
      </c>
      <c r="D81" s="114">
        <v>2</v>
      </c>
      <c r="E81" s="117">
        <f t="shared" si="1"/>
        <v>66.666666666666671</v>
      </c>
    </row>
    <row r="82" spans="1:5" ht="19.5" customHeight="1" x14ac:dyDescent="0.25">
      <c r="A82" s="116">
        <v>76</v>
      </c>
      <c r="B82" s="71" t="s">
        <v>178</v>
      </c>
      <c r="C82" s="68" t="s">
        <v>179</v>
      </c>
      <c r="D82" s="114">
        <v>2</v>
      </c>
      <c r="E82" s="117">
        <f t="shared" si="1"/>
        <v>66.666666666666671</v>
      </c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24" sqref="F24"/>
    </sheetView>
  </sheetViews>
  <sheetFormatPr defaultRowHeight="15" x14ac:dyDescent="0.25"/>
  <cols>
    <col min="1" max="1" width="13.5703125" customWidth="1"/>
    <col min="2" max="2" width="33.42578125" customWidth="1"/>
    <col min="3" max="3" width="18.7109375" customWidth="1"/>
    <col min="4" max="4" width="21.28515625" customWidth="1"/>
  </cols>
  <sheetData>
    <row r="1" spans="1:4" ht="18.75" x14ac:dyDescent="0.25">
      <c r="A1" s="188" t="s">
        <v>236</v>
      </c>
      <c r="B1" s="188"/>
      <c r="C1" s="188"/>
      <c r="D1" s="188"/>
    </row>
    <row r="2" spans="1:4" ht="18.75" x14ac:dyDescent="0.25">
      <c r="A2" s="188" t="s">
        <v>237</v>
      </c>
      <c r="B2" s="188"/>
      <c r="C2" s="188"/>
      <c r="D2" s="188"/>
    </row>
    <row r="3" spans="1:4" x14ac:dyDescent="0.25">
      <c r="A3" s="189" t="s">
        <v>238</v>
      </c>
      <c r="B3" s="190"/>
      <c r="C3" s="190"/>
      <c r="D3" s="191"/>
    </row>
    <row r="4" spans="1:4" x14ac:dyDescent="0.25">
      <c r="A4" s="192"/>
      <c r="B4" s="193"/>
      <c r="C4" s="193"/>
      <c r="D4" s="194"/>
    </row>
    <row r="5" spans="1:4" ht="28.5" x14ac:dyDescent="0.25">
      <c r="A5" s="118" t="s">
        <v>239</v>
      </c>
      <c r="B5" s="118" t="s">
        <v>240</v>
      </c>
      <c r="C5" s="118" t="s">
        <v>241</v>
      </c>
      <c r="D5" s="118" t="s">
        <v>186</v>
      </c>
    </row>
    <row r="6" spans="1:4" ht="15.75" x14ac:dyDescent="0.25">
      <c r="A6" s="119" t="s">
        <v>105</v>
      </c>
      <c r="B6" s="120" t="s">
        <v>242</v>
      </c>
      <c r="C6" s="119">
        <v>66</v>
      </c>
      <c r="D6" s="121">
        <f>C6/69*100</f>
        <v>95.652173913043484</v>
      </c>
    </row>
    <row r="7" spans="1:4" ht="15.75" x14ac:dyDescent="0.25">
      <c r="A7" s="119" t="s">
        <v>107</v>
      </c>
      <c r="B7" s="120" t="s">
        <v>243</v>
      </c>
      <c r="C7" s="119">
        <v>63</v>
      </c>
      <c r="D7" s="121">
        <f t="shared" ref="D7:D17" si="0">C7/69*100</f>
        <v>91.304347826086953</v>
      </c>
    </row>
    <row r="8" spans="1:4" ht="15.75" x14ac:dyDescent="0.25">
      <c r="A8" s="119" t="s">
        <v>109</v>
      </c>
      <c r="B8" s="120" t="s">
        <v>244</v>
      </c>
      <c r="C8" s="119">
        <v>66</v>
      </c>
      <c r="D8" s="121">
        <f t="shared" si="0"/>
        <v>95.652173913043484</v>
      </c>
    </row>
    <row r="9" spans="1:4" ht="15.75" x14ac:dyDescent="0.25">
      <c r="A9" s="119" t="s">
        <v>111</v>
      </c>
      <c r="B9" s="120" t="s">
        <v>245</v>
      </c>
      <c r="C9" s="119">
        <v>60</v>
      </c>
      <c r="D9" s="121">
        <f t="shared" si="0"/>
        <v>86.956521739130437</v>
      </c>
    </row>
    <row r="10" spans="1:4" ht="15.75" x14ac:dyDescent="0.25">
      <c r="A10" s="119" t="s">
        <v>113</v>
      </c>
      <c r="B10" s="120" t="s">
        <v>246</v>
      </c>
      <c r="C10" s="119">
        <v>48</v>
      </c>
      <c r="D10" s="121">
        <f t="shared" si="0"/>
        <v>69.565217391304344</v>
      </c>
    </row>
    <row r="11" spans="1:4" ht="15.75" x14ac:dyDescent="0.25">
      <c r="A11" s="119" t="s">
        <v>115</v>
      </c>
      <c r="B11" s="120" t="s">
        <v>247</v>
      </c>
      <c r="C11" s="119">
        <v>66</v>
      </c>
      <c r="D11" s="121">
        <f t="shared" si="0"/>
        <v>95.652173913043484</v>
      </c>
    </row>
    <row r="12" spans="1:4" ht="15.75" x14ac:dyDescent="0.25">
      <c r="A12" s="119" t="s">
        <v>117</v>
      </c>
      <c r="B12" s="120" t="s">
        <v>248</v>
      </c>
      <c r="C12" s="119">
        <v>60</v>
      </c>
      <c r="D12" s="121">
        <f t="shared" si="0"/>
        <v>86.956521739130437</v>
      </c>
    </row>
    <row r="13" spans="1:4" ht="15.75" x14ac:dyDescent="0.25">
      <c r="A13" s="119" t="s">
        <v>119</v>
      </c>
      <c r="B13" s="120" t="s">
        <v>249</v>
      </c>
      <c r="C13" s="119">
        <v>60</v>
      </c>
      <c r="D13" s="121">
        <f t="shared" si="0"/>
        <v>86.956521739130437</v>
      </c>
    </row>
    <row r="14" spans="1:4" ht="15.75" x14ac:dyDescent="0.25">
      <c r="A14" s="119" t="s">
        <v>121</v>
      </c>
      <c r="B14" s="120" t="s">
        <v>250</v>
      </c>
      <c r="C14" s="119">
        <v>63</v>
      </c>
      <c r="D14" s="121">
        <f t="shared" si="0"/>
        <v>91.304347826086953</v>
      </c>
    </row>
    <row r="15" spans="1:4" ht="15.75" x14ac:dyDescent="0.25">
      <c r="A15" s="119" t="s">
        <v>123</v>
      </c>
      <c r="B15" s="120" t="s">
        <v>251</v>
      </c>
      <c r="C15" s="119">
        <v>60</v>
      </c>
      <c r="D15" s="121">
        <f t="shared" si="0"/>
        <v>86.956521739130437</v>
      </c>
    </row>
    <row r="16" spans="1:4" ht="15.75" x14ac:dyDescent="0.25">
      <c r="A16" s="119" t="s">
        <v>125</v>
      </c>
      <c r="B16" s="120" t="s">
        <v>252</v>
      </c>
      <c r="C16" s="119">
        <v>57</v>
      </c>
      <c r="D16" s="121">
        <f t="shared" si="0"/>
        <v>82.608695652173907</v>
      </c>
    </row>
    <row r="17" spans="1:4" ht="15.75" x14ac:dyDescent="0.25">
      <c r="A17" s="119" t="s">
        <v>127</v>
      </c>
      <c r="B17" s="120" t="s">
        <v>253</v>
      </c>
      <c r="C17" s="119">
        <v>48</v>
      </c>
      <c r="D17" s="121">
        <f t="shared" si="0"/>
        <v>69.565217391304344</v>
      </c>
    </row>
  </sheetData>
  <mergeCells count="3">
    <mergeCell ref="A1:D1"/>
    <mergeCell ref="A2:D2"/>
    <mergeCell ref="A3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H20" sqref="H20"/>
    </sheetView>
  </sheetViews>
  <sheetFormatPr defaultRowHeight="15" x14ac:dyDescent="0.25"/>
  <cols>
    <col min="1" max="1" width="16.42578125" customWidth="1"/>
    <col min="2" max="2" width="29" customWidth="1"/>
    <col min="3" max="4" width="18" customWidth="1"/>
  </cols>
  <sheetData>
    <row r="1" spans="1:4" ht="18.75" x14ac:dyDescent="0.25">
      <c r="A1" s="188" t="s">
        <v>236</v>
      </c>
      <c r="B1" s="188"/>
      <c r="C1" s="188"/>
      <c r="D1" s="188"/>
    </row>
    <row r="2" spans="1:4" ht="18.75" x14ac:dyDescent="0.25">
      <c r="A2" s="188" t="s">
        <v>237</v>
      </c>
      <c r="B2" s="188"/>
      <c r="C2" s="188"/>
      <c r="D2" s="188"/>
    </row>
    <row r="3" spans="1:4" x14ac:dyDescent="0.25">
      <c r="A3" s="189" t="s">
        <v>254</v>
      </c>
      <c r="B3" s="190"/>
      <c r="C3" s="190"/>
      <c r="D3" s="191"/>
    </row>
    <row r="4" spans="1:4" x14ac:dyDescent="0.25">
      <c r="A4" s="192"/>
      <c r="B4" s="193"/>
      <c r="C4" s="193"/>
      <c r="D4" s="194"/>
    </row>
    <row r="5" spans="1:4" ht="42.75" x14ac:dyDescent="0.25">
      <c r="A5" s="118" t="s">
        <v>239</v>
      </c>
      <c r="B5" s="118" t="s">
        <v>240</v>
      </c>
      <c r="C5" s="118" t="s">
        <v>255</v>
      </c>
      <c r="D5" s="118" t="s">
        <v>186</v>
      </c>
    </row>
    <row r="6" spans="1:4" ht="15.75" x14ac:dyDescent="0.25">
      <c r="A6" s="122" t="s">
        <v>256</v>
      </c>
      <c r="B6" s="120" t="s">
        <v>257</v>
      </c>
      <c r="C6" s="119">
        <v>51</v>
      </c>
      <c r="D6" s="121">
        <f>C6/51*100</f>
        <v>100</v>
      </c>
    </row>
    <row r="7" spans="1:4" ht="15.75" x14ac:dyDescent="0.25">
      <c r="A7" s="122" t="s">
        <v>131</v>
      </c>
      <c r="B7" s="120" t="s">
        <v>258</v>
      </c>
      <c r="C7" s="119">
        <v>42</v>
      </c>
      <c r="D7" s="121">
        <f t="shared" ref="D7:D18" si="0">C7/51*100</f>
        <v>82.35294117647058</v>
      </c>
    </row>
    <row r="8" spans="1:4" ht="15.75" x14ac:dyDescent="0.25">
      <c r="A8" s="122" t="s">
        <v>259</v>
      </c>
      <c r="B8" s="120" t="s">
        <v>260</v>
      </c>
      <c r="C8" s="119">
        <v>45</v>
      </c>
      <c r="D8" s="121">
        <f t="shared" si="0"/>
        <v>88.235294117647058</v>
      </c>
    </row>
    <row r="9" spans="1:4" ht="15.75" x14ac:dyDescent="0.25">
      <c r="A9" s="122" t="s">
        <v>261</v>
      </c>
      <c r="B9" s="120" t="s">
        <v>262</v>
      </c>
      <c r="C9" s="119">
        <v>39</v>
      </c>
      <c r="D9" s="121">
        <f t="shared" si="0"/>
        <v>76.470588235294116</v>
      </c>
    </row>
    <row r="10" spans="1:4" ht="15.75" x14ac:dyDescent="0.25">
      <c r="A10" s="122" t="s">
        <v>263</v>
      </c>
      <c r="B10" s="120" t="s">
        <v>264</v>
      </c>
      <c r="C10" s="119">
        <v>42</v>
      </c>
      <c r="D10" s="121">
        <f t="shared" si="0"/>
        <v>82.35294117647058</v>
      </c>
    </row>
    <row r="11" spans="1:4" ht="15.75" x14ac:dyDescent="0.25">
      <c r="A11" s="122" t="s">
        <v>265</v>
      </c>
      <c r="B11" s="120" t="s">
        <v>266</v>
      </c>
      <c r="C11" s="119">
        <v>45</v>
      </c>
      <c r="D11" s="121">
        <f t="shared" si="0"/>
        <v>88.235294117647058</v>
      </c>
    </row>
    <row r="12" spans="1:4" ht="15.75" x14ac:dyDescent="0.25">
      <c r="A12" s="122" t="s">
        <v>267</v>
      </c>
      <c r="B12" s="120" t="s">
        <v>268</v>
      </c>
      <c r="C12" s="119">
        <v>45</v>
      </c>
      <c r="D12" s="121">
        <f t="shared" si="0"/>
        <v>88.235294117647058</v>
      </c>
    </row>
    <row r="13" spans="1:4" ht="15.75" x14ac:dyDescent="0.25">
      <c r="A13" s="122" t="s">
        <v>269</v>
      </c>
      <c r="B13" s="120" t="s">
        <v>270</v>
      </c>
      <c r="C13" s="119">
        <v>45</v>
      </c>
      <c r="D13" s="121">
        <f t="shared" si="0"/>
        <v>88.235294117647058</v>
      </c>
    </row>
    <row r="14" spans="1:4" ht="15.75" x14ac:dyDescent="0.25">
      <c r="A14" s="122" t="s">
        <v>271</v>
      </c>
      <c r="B14" s="120" t="s">
        <v>272</v>
      </c>
      <c r="C14" s="119">
        <v>45</v>
      </c>
      <c r="D14" s="121">
        <f t="shared" si="0"/>
        <v>88.235294117647058</v>
      </c>
    </row>
    <row r="15" spans="1:4" ht="15.75" x14ac:dyDescent="0.25">
      <c r="A15" s="122" t="s">
        <v>273</v>
      </c>
      <c r="B15" s="120" t="s">
        <v>274</v>
      </c>
      <c r="C15" s="119">
        <v>36</v>
      </c>
      <c r="D15" s="121">
        <f t="shared" si="0"/>
        <v>70.588235294117652</v>
      </c>
    </row>
    <row r="16" spans="1:4" ht="15.75" x14ac:dyDescent="0.25">
      <c r="A16" s="122" t="s">
        <v>275</v>
      </c>
      <c r="B16" s="120" t="s">
        <v>276</v>
      </c>
      <c r="C16" s="119">
        <v>51</v>
      </c>
      <c r="D16" s="121">
        <f t="shared" si="0"/>
        <v>100</v>
      </c>
    </row>
    <row r="17" spans="1:4" ht="15.75" x14ac:dyDescent="0.25">
      <c r="A17" s="122" t="s">
        <v>277</v>
      </c>
      <c r="B17" s="120" t="s">
        <v>278</v>
      </c>
      <c r="C17" s="119">
        <v>45</v>
      </c>
      <c r="D17" s="121">
        <f t="shared" si="0"/>
        <v>88.235294117647058</v>
      </c>
    </row>
    <row r="18" spans="1:4" ht="15.75" x14ac:dyDescent="0.25">
      <c r="A18" s="122" t="s">
        <v>279</v>
      </c>
      <c r="B18" s="123" t="s">
        <v>280</v>
      </c>
      <c r="C18" s="124">
        <v>36</v>
      </c>
      <c r="D18" s="121">
        <f t="shared" si="0"/>
        <v>70.588235294117652</v>
      </c>
    </row>
  </sheetData>
  <mergeCells count="3">
    <mergeCell ref="A1:D1"/>
    <mergeCell ref="A2:D2"/>
    <mergeCell ref="A3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H18" sqref="H18"/>
    </sheetView>
  </sheetViews>
  <sheetFormatPr defaultRowHeight="15" x14ac:dyDescent="0.25"/>
  <cols>
    <col min="1" max="1" width="16.85546875" customWidth="1"/>
    <col min="2" max="2" width="38" style="125" customWidth="1"/>
    <col min="3" max="3" width="17.42578125" style="125" customWidth="1"/>
    <col min="4" max="4" width="16.140625" customWidth="1"/>
  </cols>
  <sheetData>
    <row r="1" spans="1:4" ht="37.5" customHeight="1" x14ac:dyDescent="0.25"/>
    <row r="2" spans="1:4" ht="40.5" customHeight="1" x14ac:dyDescent="0.25">
      <c r="A2" s="195" t="s">
        <v>281</v>
      </c>
      <c r="B2" s="196"/>
      <c r="C2" s="196"/>
      <c r="D2" s="196"/>
    </row>
    <row r="3" spans="1:4" ht="27.75" customHeight="1" x14ac:dyDescent="0.25">
      <c r="A3" s="197" t="s">
        <v>282</v>
      </c>
      <c r="B3" s="198"/>
      <c r="C3" s="198"/>
      <c r="D3" s="198"/>
    </row>
    <row r="4" spans="1:4" ht="30.75" customHeight="1" x14ac:dyDescent="0.25">
      <c r="A4" s="126" t="s">
        <v>80</v>
      </c>
      <c r="B4" s="127" t="s">
        <v>283</v>
      </c>
      <c r="C4" s="127" t="s">
        <v>284</v>
      </c>
      <c r="D4" s="128" t="s">
        <v>186</v>
      </c>
    </row>
    <row r="5" spans="1:4" x14ac:dyDescent="0.25">
      <c r="A5" s="129" t="s">
        <v>84</v>
      </c>
      <c r="B5" s="130" t="s">
        <v>13</v>
      </c>
      <c r="C5" s="131">
        <v>2</v>
      </c>
      <c r="D5" s="132">
        <f>C5/3*100</f>
        <v>66.666666666666657</v>
      </c>
    </row>
    <row r="6" spans="1:4" x14ac:dyDescent="0.25">
      <c r="A6" s="129" t="s">
        <v>85</v>
      </c>
      <c r="B6" s="130" t="s">
        <v>14</v>
      </c>
      <c r="C6" s="131">
        <v>3</v>
      </c>
      <c r="D6" s="132">
        <f t="shared" ref="D6:D69" si="0">C6/3*100</f>
        <v>100</v>
      </c>
    </row>
    <row r="7" spans="1:4" x14ac:dyDescent="0.25">
      <c r="A7" s="133" t="s">
        <v>86</v>
      </c>
      <c r="B7" s="130" t="s">
        <v>15</v>
      </c>
      <c r="C7" s="131">
        <v>3</v>
      </c>
      <c r="D7" s="132">
        <f t="shared" si="0"/>
        <v>100</v>
      </c>
    </row>
    <row r="8" spans="1:4" x14ac:dyDescent="0.25">
      <c r="A8" s="133" t="s">
        <v>87</v>
      </c>
      <c r="B8" s="130" t="s">
        <v>88</v>
      </c>
      <c r="C8" s="131">
        <v>3</v>
      </c>
      <c r="D8" s="132">
        <f t="shared" si="0"/>
        <v>100</v>
      </c>
    </row>
    <row r="9" spans="1:4" x14ac:dyDescent="0.25">
      <c r="A9" s="133" t="s">
        <v>89</v>
      </c>
      <c r="B9" s="130" t="s">
        <v>17</v>
      </c>
      <c r="C9" s="131">
        <v>3</v>
      </c>
      <c r="D9" s="132">
        <f t="shared" si="0"/>
        <v>100</v>
      </c>
    </row>
    <row r="10" spans="1:4" x14ac:dyDescent="0.25">
      <c r="A10" s="133" t="s">
        <v>90</v>
      </c>
      <c r="B10" s="130" t="s">
        <v>18</v>
      </c>
      <c r="C10" s="131">
        <v>3</v>
      </c>
      <c r="D10" s="132">
        <f t="shared" si="0"/>
        <v>100</v>
      </c>
    </row>
    <row r="11" spans="1:4" x14ac:dyDescent="0.25">
      <c r="A11" s="133" t="s">
        <v>91</v>
      </c>
      <c r="B11" s="130" t="s">
        <v>19</v>
      </c>
      <c r="C11" s="131">
        <v>3</v>
      </c>
      <c r="D11" s="132">
        <f t="shared" si="0"/>
        <v>100</v>
      </c>
    </row>
    <row r="12" spans="1:4" x14ac:dyDescent="0.25">
      <c r="A12" s="133" t="s">
        <v>92</v>
      </c>
      <c r="B12" s="130" t="s">
        <v>93</v>
      </c>
      <c r="C12" s="131">
        <v>3</v>
      </c>
      <c r="D12" s="132">
        <f t="shared" si="0"/>
        <v>100</v>
      </c>
    </row>
    <row r="13" spans="1:4" x14ac:dyDescent="0.25">
      <c r="A13" s="133" t="s">
        <v>95</v>
      </c>
      <c r="B13" s="130" t="s">
        <v>9</v>
      </c>
      <c r="C13" s="131">
        <v>3</v>
      </c>
      <c r="D13" s="132">
        <f t="shared" si="0"/>
        <v>100</v>
      </c>
    </row>
    <row r="14" spans="1:4" x14ac:dyDescent="0.25">
      <c r="A14" s="133" t="s">
        <v>94</v>
      </c>
      <c r="B14" s="130" t="s">
        <v>8</v>
      </c>
      <c r="C14" s="131">
        <v>3</v>
      </c>
      <c r="D14" s="132">
        <f t="shared" si="0"/>
        <v>100</v>
      </c>
    </row>
    <row r="15" spans="1:4" x14ac:dyDescent="0.25">
      <c r="A15" s="133" t="s">
        <v>97</v>
      </c>
      <c r="B15" s="130" t="s">
        <v>11</v>
      </c>
      <c r="C15" s="131">
        <v>2</v>
      </c>
      <c r="D15" s="132">
        <f t="shared" si="0"/>
        <v>66.666666666666657</v>
      </c>
    </row>
    <row r="16" spans="1:4" x14ac:dyDescent="0.25">
      <c r="A16" s="133" t="s">
        <v>96</v>
      </c>
      <c r="B16" s="130" t="s">
        <v>10</v>
      </c>
      <c r="C16" s="131">
        <v>3</v>
      </c>
      <c r="D16" s="132">
        <f t="shared" si="0"/>
        <v>100</v>
      </c>
    </row>
    <row r="17" spans="1:4" x14ac:dyDescent="0.25">
      <c r="A17" s="133" t="s">
        <v>98</v>
      </c>
      <c r="B17" s="130" t="s">
        <v>12</v>
      </c>
      <c r="C17" s="131">
        <v>3</v>
      </c>
      <c r="D17" s="132">
        <f t="shared" si="0"/>
        <v>100</v>
      </c>
    </row>
    <row r="18" spans="1:4" x14ac:dyDescent="0.25">
      <c r="A18" s="133" t="s">
        <v>53</v>
      </c>
      <c r="B18" s="130" t="s">
        <v>54</v>
      </c>
      <c r="C18" s="131">
        <v>3</v>
      </c>
      <c r="D18" s="132">
        <f t="shared" si="0"/>
        <v>100</v>
      </c>
    </row>
    <row r="19" spans="1:4" x14ac:dyDescent="0.25">
      <c r="A19" s="133" t="s">
        <v>55</v>
      </c>
      <c r="B19" s="130" t="s">
        <v>56</v>
      </c>
      <c r="C19" s="131">
        <v>3</v>
      </c>
      <c r="D19" s="132">
        <f t="shared" si="0"/>
        <v>100</v>
      </c>
    </row>
    <row r="20" spans="1:4" x14ac:dyDescent="0.25">
      <c r="A20" s="133" t="s">
        <v>57</v>
      </c>
      <c r="B20" s="130" t="s">
        <v>101</v>
      </c>
      <c r="C20" s="131">
        <v>2</v>
      </c>
      <c r="D20" s="132">
        <f t="shared" si="0"/>
        <v>66.666666666666657</v>
      </c>
    </row>
    <row r="21" spans="1:4" x14ac:dyDescent="0.25">
      <c r="A21" s="133" t="s">
        <v>59</v>
      </c>
      <c r="B21" s="130" t="s">
        <v>60</v>
      </c>
      <c r="C21" s="131">
        <v>3</v>
      </c>
      <c r="D21" s="132">
        <f t="shared" si="0"/>
        <v>100</v>
      </c>
    </row>
    <row r="22" spans="1:4" x14ac:dyDescent="0.25">
      <c r="A22" s="133" t="s">
        <v>61</v>
      </c>
      <c r="B22" s="130" t="s">
        <v>62</v>
      </c>
      <c r="C22" s="131">
        <v>3</v>
      </c>
      <c r="D22" s="132">
        <f t="shared" si="0"/>
        <v>100</v>
      </c>
    </row>
    <row r="23" spans="1:4" x14ac:dyDescent="0.25">
      <c r="A23" s="133" t="s">
        <v>63</v>
      </c>
      <c r="B23" s="130" t="s">
        <v>64</v>
      </c>
      <c r="C23" s="131">
        <v>3</v>
      </c>
      <c r="D23" s="132">
        <f t="shared" si="0"/>
        <v>100</v>
      </c>
    </row>
    <row r="24" spans="1:4" x14ac:dyDescent="0.25">
      <c r="A24" s="133" t="s">
        <v>65</v>
      </c>
      <c r="B24" s="130" t="s">
        <v>102</v>
      </c>
      <c r="C24" s="131">
        <v>3</v>
      </c>
      <c r="D24" s="132">
        <f t="shared" si="0"/>
        <v>100</v>
      </c>
    </row>
    <row r="25" spans="1:4" x14ac:dyDescent="0.25">
      <c r="A25" s="133" t="s">
        <v>67</v>
      </c>
      <c r="B25" s="130" t="s">
        <v>68</v>
      </c>
      <c r="C25" s="131">
        <v>3</v>
      </c>
      <c r="D25" s="132">
        <f t="shared" si="0"/>
        <v>100</v>
      </c>
    </row>
    <row r="26" spans="1:4" x14ac:dyDescent="0.25">
      <c r="A26" s="133" t="s">
        <v>69</v>
      </c>
      <c r="B26" s="130" t="s">
        <v>70</v>
      </c>
      <c r="C26" s="131">
        <v>3</v>
      </c>
      <c r="D26" s="132">
        <f t="shared" si="0"/>
        <v>100</v>
      </c>
    </row>
    <row r="27" spans="1:4" x14ac:dyDescent="0.25">
      <c r="A27" s="133" t="s">
        <v>71</v>
      </c>
      <c r="B27" s="130" t="s">
        <v>72</v>
      </c>
      <c r="C27" s="131">
        <v>3</v>
      </c>
      <c r="D27" s="132">
        <f t="shared" si="0"/>
        <v>100</v>
      </c>
    </row>
    <row r="28" spans="1:4" x14ac:dyDescent="0.25">
      <c r="A28" s="133" t="s">
        <v>73</v>
      </c>
      <c r="B28" s="130" t="s">
        <v>74</v>
      </c>
      <c r="C28" s="131">
        <v>3</v>
      </c>
      <c r="D28" s="132">
        <f t="shared" si="0"/>
        <v>100</v>
      </c>
    </row>
    <row r="29" spans="1:4" x14ac:dyDescent="0.25">
      <c r="A29" s="133" t="s">
        <v>75</v>
      </c>
      <c r="B29" s="130" t="s">
        <v>76</v>
      </c>
      <c r="C29" s="131">
        <v>3</v>
      </c>
      <c r="D29" s="132">
        <f t="shared" si="0"/>
        <v>100</v>
      </c>
    </row>
    <row r="30" spans="1:4" x14ac:dyDescent="0.25">
      <c r="A30" s="133" t="s">
        <v>25</v>
      </c>
      <c r="B30" s="130" t="s">
        <v>285</v>
      </c>
      <c r="C30" s="131">
        <v>3</v>
      </c>
      <c r="D30" s="132">
        <f t="shared" si="0"/>
        <v>100</v>
      </c>
    </row>
    <row r="31" spans="1:4" x14ac:dyDescent="0.25">
      <c r="A31" s="133" t="s">
        <v>27</v>
      </c>
      <c r="B31" s="130" t="s">
        <v>28</v>
      </c>
      <c r="C31" s="131">
        <v>3</v>
      </c>
      <c r="D31" s="132">
        <f t="shared" si="0"/>
        <v>100</v>
      </c>
    </row>
    <row r="32" spans="1:4" x14ac:dyDescent="0.25">
      <c r="A32" s="133" t="s">
        <v>29</v>
      </c>
      <c r="B32" s="130" t="s">
        <v>30</v>
      </c>
      <c r="C32" s="131">
        <v>3</v>
      </c>
      <c r="D32" s="132">
        <f t="shared" si="0"/>
        <v>100</v>
      </c>
    </row>
    <row r="33" spans="1:4" x14ac:dyDescent="0.25">
      <c r="A33" s="133" t="s">
        <v>31</v>
      </c>
      <c r="B33" s="130" t="s">
        <v>32</v>
      </c>
      <c r="C33" s="131">
        <v>3</v>
      </c>
      <c r="D33" s="132">
        <f t="shared" si="0"/>
        <v>100</v>
      </c>
    </row>
    <row r="34" spans="1:4" x14ac:dyDescent="0.25">
      <c r="A34" s="133" t="s">
        <v>33</v>
      </c>
      <c r="B34" s="130" t="s">
        <v>34</v>
      </c>
      <c r="C34" s="131">
        <v>3</v>
      </c>
      <c r="D34" s="132">
        <f t="shared" si="0"/>
        <v>100</v>
      </c>
    </row>
    <row r="35" spans="1:4" x14ac:dyDescent="0.25">
      <c r="A35" s="133" t="s">
        <v>35</v>
      </c>
      <c r="B35" s="130" t="s">
        <v>36</v>
      </c>
      <c r="C35" s="131">
        <v>3</v>
      </c>
      <c r="D35" s="132">
        <f t="shared" si="0"/>
        <v>100</v>
      </c>
    </row>
    <row r="36" spans="1:4" x14ac:dyDescent="0.25">
      <c r="A36" s="133" t="s">
        <v>37</v>
      </c>
      <c r="B36" s="130" t="s">
        <v>38</v>
      </c>
      <c r="C36" s="131">
        <v>3</v>
      </c>
      <c r="D36" s="132">
        <f t="shared" si="0"/>
        <v>100</v>
      </c>
    </row>
    <row r="37" spans="1:4" x14ac:dyDescent="0.25">
      <c r="A37" s="133" t="s">
        <v>41</v>
      </c>
      <c r="B37" s="130" t="s">
        <v>42</v>
      </c>
      <c r="C37" s="131">
        <v>3</v>
      </c>
      <c r="D37" s="132">
        <f t="shared" si="0"/>
        <v>100</v>
      </c>
    </row>
    <row r="38" spans="1:4" x14ac:dyDescent="0.25">
      <c r="A38" s="133" t="s">
        <v>43</v>
      </c>
      <c r="B38" s="130" t="s">
        <v>44</v>
      </c>
      <c r="C38" s="131">
        <v>3</v>
      </c>
      <c r="D38" s="132">
        <f t="shared" si="0"/>
        <v>100</v>
      </c>
    </row>
    <row r="39" spans="1:4" x14ac:dyDescent="0.25">
      <c r="A39" s="133" t="s">
        <v>45</v>
      </c>
      <c r="B39" s="130" t="s">
        <v>46</v>
      </c>
      <c r="C39" s="131">
        <v>2</v>
      </c>
      <c r="D39" s="132">
        <f t="shared" si="0"/>
        <v>66.666666666666657</v>
      </c>
    </row>
    <row r="40" spans="1:4" x14ac:dyDescent="0.25">
      <c r="A40" s="133" t="s">
        <v>39</v>
      </c>
      <c r="B40" s="130" t="s">
        <v>40</v>
      </c>
      <c r="C40" s="131">
        <v>2</v>
      </c>
      <c r="D40" s="132">
        <f t="shared" si="0"/>
        <v>66.666666666666657</v>
      </c>
    </row>
    <row r="41" spans="1:4" x14ac:dyDescent="0.25">
      <c r="A41" s="133" t="s">
        <v>47</v>
      </c>
      <c r="B41" s="130" t="s">
        <v>48</v>
      </c>
      <c r="C41" s="131">
        <v>3</v>
      </c>
      <c r="D41" s="132">
        <f t="shared" si="0"/>
        <v>100</v>
      </c>
    </row>
    <row r="42" spans="1:4" x14ac:dyDescent="0.25">
      <c r="A42" s="133" t="s">
        <v>49</v>
      </c>
      <c r="B42" s="130" t="s">
        <v>50</v>
      </c>
      <c r="C42" s="131">
        <v>3</v>
      </c>
      <c r="D42" s="132">
        <f t="shared" si="0"/>
        <v>100</v>
      </c>
    </row>
    <row r="43" spans="1:4" x14ac:dyDescent="0.25">
      <c r="A43" s="133" t="s">
        <v>105</v>
      </c>
      <c r="B43" s="130" t="s">
        <v>106</v>
      </c>
      <c r="C43" s="131">
        <v>3</v>
      </c>
      <c r="D43" s="132">
        <f t="shared" si="0"/>
        <v>100</v>
      </c>
    </row>
    <row r="44" spans="1:4" x14ac:dyDescent="0.25">
      <c r="A44" s="133" t="s">
        <v>107</v>
      </c>
      <c r="B44" s="130" t="s">
        <v>108</v>
      </c>
      <c r="C44" s="131">
        <v>3</v>
      </c>
      <c r="D44" s="132">
        <f t="shared" si="0"/>
        <v>100</v>
      </c>
    </row>
    <row r="45" spans="1:4" x14ac:dyDescent="0.25">
      <c r="A45" s="133" t="s">
        <v>109</v>
      </c>
      <c r="B45" s="130" t="s">
        <v>223</v>
      </c>
      <c r="C45" s="131">
        <v>3</v>
      </c>
      <c r="D45" s="132">
        <f t="shared" si="0"/>
        <v>100</v>
      </c>
    </row>
    <row r="46" spans="1:4" x14ac:dyDescent="0.25">
      <c r="A46" s="133" t="s">
        <v>111</v>
      </c>
      <c r="B46" s="130" t="s">
        <v>286</v>
      </c>
      <c r="C46" s="131">
        <v>3</v>
      </c>
      <c r="D46" s="132">
        <f t="shared" si="0"/>
        <v>100</v>
      </c>
    </row>
    <row r="47" spans="1:4" x14ac:dyDescent="0.25">
      <c r="A47" s="133" t="s">
        <v>113</v>
      </c>
      <c r="B47" s="130" t="s">
        <v>198</v>
      </c>
      <c r="C47" s="131">
        <v>3</v>
      </c>
      <c r="D47" s="132">
        <f t="shared" si="0"/>
        <v>100</v>
      </c>
    </row>
    <row r="48" spans="1:4" x14ac:dyDescent="0.25">
      <c r="A48" s="133" t="s">
        <v>115</v>
      </c>
      <c r="B48" s="130" t="s">
        <v>116</v>
      </c>
      <c r="C48" s="131">
        <v>3</v>
      </c>
      <c r="D48" s="132">
        <f t="shared" si="0"/>
        <v>100</v>
      </c>
    </row>
    <row r="49" spans="1:4" x14ac:dyDescent="0.25">
      <c r="A49" s="133" t="s">
        <v>117</v>
      </c>
      <c r="B49" s="130" t="s">
        <v>118</v>
      </c>
      <c r="C49" s="131">
        <v>3</v>
      </c>
      <c r="D49" s="132">
        <f t="shared" si="0"/>
        <v>100</v>
      </c>
    </row>
    <row r="50" spans="1:4" x14ac:dyDescent="0.25">
      <c r="A50" s="133" t="s">
        <v>119</v>
      </c>
      <c r="B50" s="130" t="s">
        <v>199</v>
      </c>
      <c r="C50" s="131">
        <v>3</v>
      </c>
      <c r="D50" s="132">
        <f t="shared" si="0"/>
        <v>100</v>
      </c>
    </row>
    <row r="51" spans="1:4" x14ac:dyDescent="0.25">
      <c r="A51" s="133" t="s">
        <v>121</v>
      </c>
      <c r="B51" s="130" t="s">
        <v>200</v>
      </c>
      <c r="C51" s="131">
        <v>2</v>
      </c>
      <c r="D51" s="132">
        <f t="shared" si="0"/>
        <v>66.666666666666657</v>
      </c>
    </row>
    <row r="52" spans="1:4" x14ac:dyDescent="0.25">
      <c r="A52" s="133" t="s">
        <v>123</v>
      </c>
      <c r="B52" s="130" t="s">
        <v>124</v>
      </c>
      <c r="C52" s="131">
        <v>3</v>
      </c>
      <c r="D52" s="132">
        <f t="shared" si="0"/>
        <v>100</v>
      </c>
    </row>
    <row r="53" spans="1:4" x14ac:dyDescent="0.25">
      <c r="A53" s="133" t="s">
        <v>125</v>
      </c>
      <c r="B53" s="130" t="s">
        <v>201</v>
      </c>
      <c r="C53" s="131">
        <v>3</v>
      </c>
      <c r="D53" s="132">
        <f t="shared" si="0"/>
        <v>100</v>
      </c>
    </row>
    <row r="54" spans="1:4" x14ac:dyDescent="0.25">
      <c r="A54" s="133" t="s">
        <v>127</v>
      </c>
      <c r="B54" s="130" t="s">
        <v>128</v>
      </c>
      <c r="C54" s="131">
        <v>1</v>
      </c>
      <c r="D54" s="132">
        <f t="shared" si="0"/>
        <v>33.333333333333329</v>
      </c>
    </row>
    <row r="55" spans="1:4" x14ac:dyDescent="0.25">
      <c r="A55" s="133" t="s">
        <v>129</v>
      </c>
      <c r="B55" s="130" t="s">
        <v>224</v>
      </c>
      <c r="C55" s="131">
        <v>3</v>
      </c>
      <c r="D55" s="132">
        <f t="shared" si="0"/>
        <v>100</v>
      </c>
    </row>
    <row r="56" spans="1:4" x14ac:dyDescent="0.25">
      <c r="A56" s="133" t="s">
        <v>131</v>
      </c>
      <c r="B56" s="130" t="s">
        <v>132</v>
      </c>
      <c r="C56" s="131">
        <v>3</v>
      </c>
      <c r="D56" s="132">
        <f t="shared" si="0"/>
        <v>100</v>
      </c>
    </row>
    <row r="57" spans="1:4" x14ac:dyDescent="0.25">
      <c r="A57" s="133" t="s">
        <v>133</v>
      </c>
      <c r="B57" s="130" t="s">
        <v>134</v>
      </c>
      <c r="C57" s="131">
        <v>3</v>
      </c>
      <c r="D57" s="132">
        <f t="shared" si="0"/>
        <v>100</v>
      </c>
    </row>
    <row r="58" spans="1:4" x14ac:dyDescent="0.25">
      <c r="A58" s="133" t="s">
        <v>135</v>
      </c>
      <c r="B58" s="130" t="s">
        <v>136</v>
      </c>
      <c r="C58" s="131">
        <v>3</v>
      </c>
      <c r="D58" s="132">
        <f t="shared" si="0"/>
        <v>100</v>
      </c>
    </row>
    <row r="59" spans="1:4" x14ac:dyDescent="0.25">
      <c r="A59" s="133" t="s">
        <v>137</v>
      </c>
      <c r="B59" s="130" t="s">
        <v>138</v>
      </c>
      <c r="C59" s="131">
        <v>3</v>
      </c>
      <c r="D59" s="132">
        <f t="shared" si="0"/>
        <v>100</v>
      </c>
    </row>
    <row r="60" spans="1:4" x14ac:dyDescent="0.25">
      <c r="A60" s="133" t="s">
        <v>139</v>
      </c>
      <c r="B60" s="130" t="s">
        <v>140</v>
      </c>
      <c r="C60" s="131">
        <v>3</v>
      </c>
      <c r="D60" s="132">
        <f t="shared" si="0"/>
        <v>100</v>
      </c>
    </row>
    <row r="61" spans="1:4" x14ac:dyDescent="0.25">
      <c r="A61" s="133" t="s">
        <v>141</v>
      </c>
      <c r="B61" s="130" t="s">
        <v>142</v>
      </c>
      <c r="C61" s="131">
        <v>3</v>
      </c>
      <c r="D61" s="132">
        <f t="shared" si="0"/>
        <v>100</v>
      </c>
    </row>
    <row r="62" spans="1:4" x14ac:dyDescent="0.25">
      <c r="A62" s="133" t="s">
        <v>143</v>
      </c>
      <c r="B62" s="130" t="s">
        <v>144</v>
      </c>
      <c r="C62" s="131">
        <v>3</v>
      </c>
      <c r="D62" s="132">
        <f t="shared" si="0"/>
        <v>100</v>
      </c>
    </row>
    <row r="63" spans="1:4" x14ac:dyDescent="0.25">
      <c r="A63" s="133" t="s">
        <v>145</v>
      </c>
      <c r="B63" s="130" t="s">
        <v>146</v>
      </c>
      <c r="C63" s="131">
        <v>3</v>
      </c>
      <c r="D63" s="132">
        <f t="shared" si="0"/>
        <v>100</v>
      </c>
    </row>
    <row r="64" spans="1:4" x14ac:dyDescent="0.25">
      <c r="A64" s="133" t="s">
        <v>147</v>
      </c>
      <c r="B64" s="130" t="s">
        <v>148</v>
      </c>
      <c r="C64" s="131">
        <v>3</v>
      </c>
      <c r="D64" s="132">
        <f t="shared" si="0"/>
        <v>100</v>
      </c>
    </row>
    <row r="65" spans="1:4" x14ac:dyDescent="0.25">
      <c r="A65" s="133" t="s">
        <v>149</v>
      </c>
      <c r="B65" s="130" t="s">
        <v>150</v>
      </c>
      <c r="C65" s="131">
        <v>3</v>
      </c>
      <c r="D65" s="132">
        <f t="shared" si="0"/>
        <v>100</v>
      </c>
    </row>
    <row r="66" spans="1:4" x14ac:dyDescent="0.25">
      <c r="A66" s="133" t="s">
        <v>151</v>
      </c>
      <c r="B66" s="130" t="s">
        <v>152</v>
      </c>
      <c r="C66" s="131">
        <v>3</v>
      </c>
      <c r="D66" s="132">
        <f t="shared" si="0"/>
        <v>100</v>
      </c>
    </row>
    <row r="67" spans="1:4" x14ac:dyDescent="0.25">
      <c r="A67" s="133" t="s">
        <v>153</v>
      </c>
      <c r="B67" s="130" t="s">
        <v>225</v>
      </c>
      <c r="C67" s="131">
        <v>3</v>
      </c>
      <c r="D67" s="132">
        <f t="shared" si="0"/>
        <v>100</v>
      </c>
    </row>
    <row r="68" spans="1:4" x14ac:dyDescent="0.25">
      <c r="A68" s="133" t="s">
        <v>155</v>
      </c>
      <c r="B68" s="130" t="s">
        <v>204</v>
      </c>
      <c r="C68" s="131">
        <v>3</v>
      </c>
      <c r="D68" s="132">
        <f t="shared" si="0"/>
        <v>100</v>
      </c>
    </row>
    <row r="69" spans="1:4" x14ac:dyDescent="0.25">
      <c r="A69" s="133" t="s">
        <v>157</v>
      </c>
      <c r="B69" s="130" t="s">
        <v>158</v>
      </c>
      <c r="C69" s="131">
        <v>3</v>
      </c>
      <c r="D69" s="132">
        <f t="shared" si="0"/>
        <v>100</v>
      </c>
    </row>
    <row r="70" spans="1:4" x14ac:dyDescent="0.25">
      <c r="A70" s="133" t="s">
        <v>159</v>
      </c>
      <c r="B70" s="130" t="s">
        <v>160</v>
      </c>
      <c r="C70" s="131">
        <v>3</v>
      </c>
      <c r="D70" s="132">
        <f t="shared" ref="D70:D80" si="1">C70/3*100</f>
        <v>100</v>
      </c>
    </row>
    <row r="71" spans="1:4" x14ac:dyDescent="0.25">
      <c r="A71" s="133" t="s">
        <v>161</v>
      </c>
      <c r="B71" s="130" t="s">
        <v>205</v>
      </c>
      <c r="C71" s="131">
        <v>3</v>
      </c>
      <c r="D71" s="132">
        <f t="shared" si="1"/>
        <v>100</v>
      </c>
    </row>
    <row r="72" spans="1:4" x14ac:dyDescent="0.25">
      <c r="A72" s="133" t="s">
        <v>163</v>
      </c>
      <c r="B72" s="130" t="s">
        <v>206</v>
      </c>
      <c r="C72" s="131">
        <v>3</v>
      </c>
      <c r="D72" s="132">
        <f t="shared" si="1"/>
        <v>100</v>
      </c>
    </row>
    <row r="73" spans="1:4" x14ac:dyDescent="0.25">
      <c r="A73" s="133" t="s">
        <v>165</v>
      </c>
      <c r="B73" s="130" t="s">
        <v>207</v>
      </c>
      <c r="C73" s="131">
        <v>3</v>
      </c>
      <c r="D73" s="132">
        <f t="shared" si="1"/>
        <v>100</v>
      </c>
    </row>
    <row r="74" spans="1:4" x14ac:dyDescent="0.25">
      <c r="A74" s="133" t="s">
        <v>167</v>
      </c>
      <c r="B74" s="130" t="s">
        <v>168</v>
      </c>
      <c r="C74" s="131">
        <v>3</v>
      </c>
      <c r="D74" s="132">
        <f t="shared" si="1"/>
        <v>100</v>
      </c>
    </row>
    <row r="75" spans="1:4" x14ac:dyDescent="0.25">
      <c r="A75" s="133" t="s">
        <v>169</v>
      </c>
      <c r="B75" s="130" t="s">
        <v>208</v>
      </c>
      <c r="C75" s="131">
        <v>3</v>
      </c>
      <c r="D75" s="132">
        <f t="shared" si="1"/>
        <v>100</v>
      </c>
    </row>
    <row r="76" spans="1:4" x14ac:dyDescent="0.25">
      <c r="A76" s="133" t="s">
        <v>171</v>
      </c>
      <c r="B76" s="130" t="s">
        <v>172</v>
      </c>
      <c r="C76" s="131">
        <v>3</v>
      </c>
      <c r="D76" s="132">
        <f t="shared" si="1"/>
        <v>100</v>
      </c>
    </row>
    <row r="77" spans="1:4" x14ac:dyDescent="0.25">
      <c r="A77" s="133" t="s">
        <v>173</v>
      </c>
      <c r="B77" s="130" t="s">
        <v>174</v>
      </c>
      <c r="C77" s="131">
        <v>3</v>
      </c>
      <c r="D77" s="132">
        <f t="shared" si="1"/>
        <v>100</v>
      </c>
    </row>
    <row r="78" spans="1:4" x14ac:dyDescent="0.25">
      <c r="A78" s="133" t="s">
        <v>175</v>
      </c>
      <c r="B78" s="130" t="s">
        <v>176</v>
      </c>
      <c r="C78" s="131">
        <v>2</v>
      </c>
      <c r="D78" s="132">
        <f t="shared" si="1"/>
        <v>66.666666666666657</v>
      </c>
    </row>
    <row r="79" spans="1:4" x14ac:dyDescent="0.25">
      <c r="A79" s="133" t="s">
        <v>104</v>
      </c>
      <c r="B79" s="130" t="s">
        <v>287</v>
      </c>
      <c r="C79" s="131">
        <v>3</v>
      </c>
      <c r="D79" s="132">
        <f t="shared" si="1"/>
        <v>100</v>
      </c>
    </row>
    <row r="80" spans="1:4" x14ac:dyDescent="0.25">
      <c r="A80" s="133" t="s">
        <v>178</v>
      </c>
      <c r="B80" s="130" t="s">
        <v>179</v>
      </c>
      <c r="C80" s="131">
        <v>3</v>
      </c>
      <c r="D80" s="132">
        <f t="shared" si="1"/>
        <v>100</v>
      </c>
    </row>
    <row r="81" spans="1:3" x14ac:dyDescent="0.25">
      <c r="A81" s="134"/>
      <c r="B81" s="135"/>
      <c r="C81" s="135"/>
    </row>
  </sheetData>
  <mergeCells count="2"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F20" sqref="F20"/>
    </sheetView>
  </sheetViews>
  <sheetFormatPr defaultRowHeight="15" x14ac:dyDescent="0.25"/>
  <cols>
    <col min="1" max="1" width="16.85546875" customWidth="1"/>
    <col min="2" max="2" width="38" style="125" customWidth="1"/>
    <col min="3" max="3" width="17.42578125" style="125" customWidth="1"/>
    <col min="4" max="4" width="16.140625" customWidth="1"/>
  </cols>
  <sheetData>
    <row r="1" spans="1:4" ht="37.5" customHeight="1" x14ac:dyDescent="0.25"/>
    <row r="2" spans="1:4" ht="40.5" customHeight="1" x14ac:dyDescent="0.25">
      <c r="A2" s="195" t="s">
        <v>281</v>
      </c>
      <c r="B2" s="196"/>
      <c r="C2" s="196"/>
      <c r="D2" s="196"/>
    </row>
    <row r="3" spans="1:4" ht="27.75" customHeight="1" x14ac:dyDescent="0.25">
      <c r="A3" s="197" t="s">
        <v>288</v>
      </c>
      <c r="B3" s="198"/>
      <c r="C3" s="198"/>
      <c r="D3" s="198"/>
    </row>
    <row r="4" spans="1:4" ht="30.75" customHeight="1" x14ac:dyDescent="0.25">
      <c r="A4" s="126" t="s">
        <v>80</v>
      </c>
      <c r="B4" s="127" t="s">
        <v>283</v>
      </c>
      <c r="C4" s="127" t="s">
        <v>289</v>
      </c>
      <c r="D4" s="128" t="s">
        <v>186</v>
      </c>
    </row>
    <row r="5" spans="1:4" x14ac:dyDescent="0.25">
      <c r="A5" s="129" t="s">
        <v>84</v>
      </c>
      <c r="B5" s="130" t="s">
        <v>13</v>
      </c>
      <c r="C5" s="131">
        <v>5</v>
      </c>
      <c r="D5" s="132">
        <f>C5/7*100</f>
        <v>71.428571428571431</v>
      </c>
    </row>
    <row r="6" spans="1:4" x14ac:dyDescent="0.25">
      <c r="A6" s="129" t="s">
        <v>85</v>
      </c>
      <c r="B6" s="130" t="s">
        <v>14</v>
      </c>
      <c r="C6" s="131">
        <v>6</v>
      </c>
      <c r="D6" s="132">
        <f t="shared" ref="D6:D69" si="0">C6/7*100</f>
        <v>85.714285714285708</v>
      </c>
    </row>
    <row r="7" spans="1:4" x14ac:dyDescent="0.25">
      <c r="A7" s="133" t="s">
        <v>86</v>
      </c>
      <c r="B7" s="130" t="s">
        <v>15</v>
      </c>
      <c r="C7" s="131">
        <v>7</v>
      </c>
      <c r="D7" s="132">
        <f t="shared" si="0"/>
        <v>100</v>
      </c>
    </row>
    <row r="8" spans="1:4" x14ac:dyDescent="0.25">
      <c r="A8" s="133" t="s">
        <v>87</v>
      </c>
      <c r="B8" s="130" t="s">
        <v>88</v>
      </c>
      <c r="C8" s="131">
        <v>7</v>
      </c>
      <c r="D8" s="132">
        <f t="shared" si="0"/>
        <v>100</v>
      </c>
    </row>
    <row r="9" spans="1:4" x14ac:dyDescent="0.25">
      <c r="A9" s="133" t="s">
        <v>89</v>
      </c>
      <c r="B9" s="130" t="s">
        <v>17</v>
      </c>
      <c r="C9" s="131">
        <v>7</v>
      </c>
      <c r="D9" s="132">
        <f t="shared" si="0"/>
        <v>100</v>
      </c>
    </row>
    <row r="10" spans="1:4" x14ac:dyDescent="0.25">
      <c r="A10" s="133" t="s">
        <v>90</v>
      </c>
      <c r="B10" s="130" t="s">
        <v>18</v>
      </c>
      <c r="C10" s="131">
        <v>7</v>
      </c>
      <c r="D10" s="132">
        <f t="shared" si="0"/>
        <v>100</v>
      </c>
    </row>
    <row r="11" spans="1:4" x14ac:dyDescent="0.25">
      <c r="A11" s="133" t="s">
        <v>91</v>
      </c>
      <c r="B11" s="130" t="s">
        <v>19</v>
      </c>
      <c r="C11" s="131">
        <v>7</v>
      </c>
      <c r="D11" s="132">
        <f t="shared" si="0"/>
        <v>100</v>
      </c>
    </row>
    <row r="12" spans="1:4" x14ac:dyDescent="0.25">
      <c r="A12" s="133" t="s">
        <v>92</v>
      </c>
      <c r="B12" s="130" t="s">
        <v>93</v>
      </c>
      <c r="C12" s="131">
        <v>7</v>
      </c>
      <c r="D12" s="132">
        <f t="shared" si="0"/>
        <v>100</v>
      </c>
    </row>
    <row r="13" spans="1:4" x14ac:dyDescent="0.25">
      <c r="A13" s="133" t="s">
        <v>95</v>
      </c>
      <c r="B13" s="130" t="s">
        <v>9</v>
      </c>
      <c r="C13" s="131">
        <v>7</v>
      </c>
      <c r="D13" s="132">
        <f t="shared" si="0"/>
        <v>100</v>
      </c>
    </row>
    <row r="14" spans="1:4" x14ac:dyDescent="0.25">
      <c r="A14" s="133" t="s">
        <v>94</v>
      </c>
      <c r="B14" s="130" t="s">
        <v>8</v>
      </c>
      <c r="C14" s="131">
        <v>7</v>
      </c>
      <c r="D14" s="132">
        <f t="shared" si="0"/>
        <v>100</v>
      </c>
    </row>
    <row r="15" spans="1:4" x14ac:dyDescent="0.25">
      <c r="A15" s="133" t="s">
        <v>97</v>
      </c>
      <c r="B15" s="130" t="s">
        <v>11</v>
      </c>
      <c r="C15" s="131">
        <v>6</v>
      </c>
      <c r="D15" s="132">
        <f t="shared" si="0"/>
        <v>85.714285714285708</v>
      </c>
    </row>
    <row r="16" spans="1:4" x14ac:dyDescent="0.25">
      <c r="A16" s="133" t="s">
        <v>96</v>
      </c>
      <c r="B16" s="130" t="s">
        <v>10</v>
      </c>
      <c r="C16" s="131">
        <v>7</v>
      </c>
      <c r="D16" s="132">
        <f t="shared" si="0"/>
        <v>100</v>
      </c>
    </row>
    <row r="17" spans="1:4" x14ac:dyDescent="0.25">
      <c r="A17" s="133" t="s">
        <v>98</v>
      </c>
      <c r="B17" s="130" t="s">
        <v>12</v>
      </c>
      <c r="C17" s="131">
        <v>7</v>
      </c>
      <c r="D17" s="132">
        <f t="shared" si="0"/>
        <v>100</v>
      </c>
    </row>
    <row r="18" spans="1:4" x14ac:dyDescent="0.25">
      <c r="A18" s="133" t="s">
        <v>53</v>
      </c>
      <c r="B18" s="130" t="s">
        <v>54</v>
      </c>
      <c r="C18" s="131">
        <v>7</v>
      </c>
      <c r="D18" s="132">
        <f t="shared" si="0"/>
        <v>100</v>
      </c>
    </row>
    <row r="19" spans="1:4" x14ac:dyDescent="0.25">
      <c r="A19" s="133" t="s">
        <v>55</v>
      </c>
      <c r="B19" s="130" t="s">
        <v>56</v>
      </c>
      <c r="C19" s="131">
        <v>7</v>
      </c>
      <c r="D19" s="132">
        <f t="shared" si="0"/>
        <v>100</v>
      </c>
    </row>
    <row r="20" spans="1:4" x14ac:dyDescent="0.25">
      <c r="A20" s="133" t="s">
        <v>57</v>
      </c>
      <c r="B20" s="130" t="s">
        <v>101</v>
      </c>
      <c r="C20" s="131">
        <v>6</v>
      </c>
      <c r="D20" s="132">
        <f t="shared" si="0"/>
        <v>85.714285714285708</v>
      </c>
    </row>
    <row r="21" spans="1:4" x14ac:dyDescent="0.25">
      <c r="A21" s="133" t="s">
        <v>59</v>
      </c>
      <c r="B21" s="130" t="s">
        <v>60</v>
      </c>
      <c r="C21" s="131">
        <v>6</v>
      </c>
      <c r="D21" s="132">
        <f t="shared" si="0"/>
        <v>85.714285714285708</v>
      </c>
    </row>
    <row r="22" spans="1:4" x14ac:dyDescent="0.25">
      <c r="A22" s="133" t="s">
        <v>61</v>
      </c>
      <c r="B22" s="130" t="s">
        <v>62</v>
      </c>
      <c r="C22" s="131">
        <v>7</v>
      </c>
      <c r="D22" s="132">
        <f t="shared" si="0"/>
        <v>100</v>
      </c>
    </row>
    <row r="23" spans="1:4" x14ac:dyDescent="0.25">
      <c r="A23" s="133" t="s">
        <v>63</v>
      </c>
      <c r="B23" s="130" t="s">
        <v>64</v>
      </c>
      <c r="C23" s="131">
        <v>7</v>
      </c>
      <c r="D23" s="132">
        <f t="shared" si="0"/>
        <v>100</v>
      </c>
    </row>
    <row r="24" spans="1:4" x14ac:dyDescent="0.25">
      <c r="A24" s="133" t="s">
        <v>65</v>
      </c>
      <c r="B24" s="130" t="s">
        <v>102</v>
      </c>
      <c r="C24" s="131">
        <v>7</v>
      </c>
      <c r="D24" s="132">
        <f t="shared" si="0"/>
        <v>100</v>
      </c>
    </row>
    <row r="25" spans="1:4" x14ac:dyDescent="0.25">
      <c r="A25" s="133" t="s">
        <v>67</v>
      </c>
      <c r="B25" s="130" t="s">
        <v>68</v>
      </c>
      <c r="C25" s="131">
        <v>7</v>
      </c>
      <c r="D25" s="132">
        <f t="shared" si="0"/>
        <v>100</v>
      </c>
    </row>
    <row r="26" spans="1:4" x14ac:dyDescent="0.25">
      <c r="A26" s="133" t="s">
        <v>69</v>
      </c>
      <c r="B26" s="130" t="s">
        <v>70</v>
      </c>
      <c r="C26" s="131">
        <v>7</v>
      </c>
      <c r="D26" s="132">
        <f t="shared" si="0"/>
        <v>100</v>
      </c>
    </row>
    <row r="27" spans="1:4" x14ac:dyDescent="0.25">
      <c r="A27" s="133" t="s">
        <v>71</v>
      </c>
      <c r="B27" s="130" t="s">
        <v>72</v>
      </c>
      <c r="C27" s="131">
        <v>7</v>
      </c>
      <c r="D27" s="132">
        <f t="shared" si="0"/>
        <v>100</v>
      </c>
    </row>
    <row r="28" spans="1:4" x14ac:dyDescent="0.25">
      <c r="A28" s="133" t="s">
        <v>73</v>
      </c>
      <c r="B28" s="130" t="s">
        <v>74</v>
      </c>
      <c r="C28" s="131">
        <v>6</v>
      </c>
      <c r="D28" s="132">
        <f t="shared" si="0"/>
        <v>85.714285714285708</v>
      </c>
    </row>
    <row r="29" spans="1:4" x14ac:dyDescent="0.25">
      <c r="A29" s="133" t="s">
        <v>75</v>
      </c>
      <c r="B29" s="130" t="s">
        <v>76</v>
      </c>
      <c r="C29" s="131">
        <v>7</v>
      </c>
      <c r="D29" s="132">
        <f t="shared" si="0"/>
        <v>100</v>
      </c>
    </row>
    <row r="30" spans="1:4" x14ac:dyDescent="0.25">
      <c r="A30" s="133" t="s">
        <v>25</v>
      </c>
      <c r="B30" s="130" t="s">
        <v>285</v>
      </c>
      <c r="C30" s="131">
        <v>7</v>
      </c>
      <c r="D30" s="132">
        <f t="shared" si="0"/>
        <v>100</v>
      </c>
    </row>
    <row r="31" spans="1:4" x14ac:dyDescent="0.25">
      <c r="A31" s="133" t="s">
        <v>27</v>
      </c>
      <c r="B31" s="130" t="s">
        <v>28</v>
      </c>
      <c r="C31" s="131">
        <v>7</v>
      </c>
      <c r="D31" s="132">
        <f t="shared" si="0"/>
        <v>100</v>
      </c>
    </row>
    <row r="32" spans="1:4" x14ac:dyDescent="0.25">
      <c r="A32" s="133" t="s">
        <v>29</v>
      </c>
      <c r="B32" s="130" t="s">
        <v>30</v>
      </c>
      <c r="C32" s="131">
        <v>7</v>
      </c>
      <c r="D32" s="132">
        <f t="shared" si="0"/>
        <v>100</v>
      </c>
    </row>
    <row r="33" spans="1:4" x14ac:dyDescent="0.25">
      <c r="A33" s="133" t="s">
        <v>31</v>
      </c>
      <c r="B33" s="130" t="s">
        <v>32</v>
      </c>
      <c r="C33" s="131">
        <v>7</v>
      </c>
      <c r="D33" s="132">
        <f t="shared" si="0"/>
        <v>100</v>
      </c>
    </row>
    <row r="34" spans="1:4" x14ac:dyDescent="0.25">
      <c r="A34" s="133" t="s">
        <v>33</v>
      </c>
      <c r="B34" s="130" t="s">
        <v>34</v>
      </c>
      <c r="C34" s="131">
        <v>7</v>
      </c>
      <c r="D34" s="132">
        <f t="shared" si="0"/>
        <v>100</v>
      </c>
    </row>
    <row r="35" spans="1:4" x14ac:dyDescent="0.25">
      <c r="A35" s="133" t="s">
        <v>35</v>
      </c>
      <c r="B35" s="130" t="s">
        <v>36</v>
      </c>
      <c r="C35" s="131">
        <v>5</v>
      </c>
      <c r="D35" s="132">
        <f t="shared" si="0"/>
        <v>71.428571428571431</v>
      </c>
    </row>
    <row r="36" spans="1:4" x14ac:dyDescent="0.25">
      <c r="A36" s="133" t="s">
        <v>37</v>
      </c>
      <c r="B36" s="130" t="s">
        <v>38</v>
      </c>
      <c r="C36" s="131">
        <v>7</v>
      </c>
      <c r="D36" s="132">
        <f t="shared" si="0"/>
        <v>100</v>
      </c>
    </row>
    <row r="37" spans="1:4" x14ac:dyDescent="0.25">
      <c r="A37" s="133" t="s">
        <v>41</v>
      </c>
      <c r="B37" s="130" t="s">
        <v>42</v>
      </c>
      <c r="C37" s="131">
        <v>7</v>
      </c>
      <c r="D37" s="132">
        <f t="shared" si="0"/>
        <v>100</v>
      </c>
    </row>
    <row r="38" spans="1:4" x14ac:dyDescent="0.25">
      <c r="A38" s="133" t="s">
        <v>43</v>
      </c>
      <c r="B38" s="130" t="s">
        <v>44</v>
      </c>
      <c r="C38" s="131">
        <v>7</v>
      </c>
      <c r="D38" s="132">
        <f t="shared" si="0"/>
        <v>100</v>
      </c>
    </row>
    <row r="39" spans="1:4" x14ac:dyDescent="0.25">
      <c r="A39" s="133" t="s">
        <v>45</v>
      </c>
      <c r="B39" s="130" t="s">
        <v>46</v>
      </c>
      <c r="C39" s="131">
        <v>7</v>
      </c>
      <c r="D39" s="132">
        <f t="shared" si="0"/>
        <v>100</v>
      </c>
    </row>
    <row r="40" spans="1:4" x14ac:dyDescent="0.25">
      <c r="A40" s="133" t="s">
        <v>39</v>
      </c>
      <c r="B40" s="130" t="s">
        <v>40</v>
      </c>
      <c r="C40" s="131">
        <v>6</v>
      </c>
      <c r="D40" s="132">
        <f t="shared" si="0"/>
        <v>85.714285714285708</v>
      </c>
    </row>
    <row r="41" spans="1:4" x14ac:dyDescent="0.25">
      <c r="A41" s="133" t="s">
        <v>47</v>
      </c>
      <c r="B41" s="130" t="s">
        <v>48</v>
      </c>
      <c r="C41" s="131">
        <v>7</v>
      </c>
      <c r="D41" s="132">
        <f t="shared" si="0"/>
        <v>100</v>
      </c>
    </row>
    <row r="42" spans="1:4" x14ac:dyDescent="0.25">
      <c r="A42" s="133" t="s">
        <v>49</v>
      </c>
      <c r="B42" s="130" t="s">
        <v>50</v>
      </c>
      <c r="C42" s="131">
        <v>7</v>
      </c>
      <c r="D42" s="132">
        <f t="shared" si="0"/>
        <v>100</v>
      </c>
    </row>
    <row r="43" spans="1:4" x14ac:dyDescent="0.25">
      <c r="A43" s="133" t="s">
        <v>105</v>
      </c>
      <c r="B43" s="130" t="s">
        <v>106</v>
      </c>
      <c r="C43" s="131">
        <v>7</v>
      </c>
      <c r="D43" s="132">
        <f t="shared" si="0"/>
        <v>100</v>
      </c>
    </row>
    <row r="44" spans="1:4" x14ac:dyDescent="0.25">
      <c r="A44" s="133" t="s">
        <v>107</v>
      </c>
      <c r="B44" s="130" t="s">
        <v>108</v>
      </c>
      <c r="C44" s="131">
        <v>7</v>
      </c>
      <c r="D44" s="132">
        <f t="shared" si="0"/>
        <v>100</v>
      </c>
    </row>
    <row r="45" spans="1:4" x14ac:dyDescent="0.25">
      <c r="A45" s="133" t="s">
        <v>109</v>
      </c>
      <c r="B45" s="130" t="s">
        <v>223</v>
      </c>
      <c r="C45" s="131">
        <v>7</v>
      </c>
      <c r="D45" s="132">
        <f t="shared" si="0"/>
        <v>100</v>
      </c>
    </row>
    <row r="46" spans="1:4" x14ac:dyDescent="0.25">
      <c r="A46" s="133" t="s">
        <v>111</v>
      </c>
      <c r="B46" s="130" t="s">
        <v>286</v>
      </c>
      <c r="C46" s="131">
        <v>6</v>
      </c>
      <c r="D46" s="132">
        <f t="shared" si="0"/>
        <v>85.714285714285708</v>
      </c>
    </row>
    <row r="47" spans="1:4" x14ac:dyDescent="0.25">
      <c r="A47" s="133" t="s">
        <v>113</v>
      </c>
      <c r="B47" s="130" t="s">
        <v>198</v>
      </c>
      <c r="C47" s="131">
        <v>7</v>
      </c>
      <c r="D47" s="132">
        <f t="shared" si="0"/>
        <v>100</v>
      </c>
    </row>
    <row r="48" spans="1:4" x14ac:dyDescent="0.25">
      <c r="A48" s="133" t="s">
        <v>115</v>
      </c>
      <c r="B48" s="130" t="s">
        <v>116</v>
      </c>
      <c r="C48" s="131">
        <v>7</v>
      </c>
      <c r="D48" s="132">
        <f t="shared" si="0"/>
        <v>100</v>
      </c>
    </row>
    <row r="49" spans="1:4" x14ac:dyDescent="0.25">
      <c r="A49" s="133" t="s">
        <v>117</v>
      </c>
      <c r="B49" s="130" t="s">
        <v>118</v>
      </c>
      <c r="C49" s="131">
        <v>7</v>
      </c>
      <c r="D49" s="132">
        <f t="shared" si="0"/>
        <v>100</v>
      </c>
    </row>
    <row r="50" spans="1:4" x14ac:dyDescent="0.25">
      <c r="A50" s="133" t="s">
        <v>119</v>
      </c>
      <c r="B50" s="130" t="s">
        <v>199</v>
      </c>
      <c r="C50" s="131">
        <v>7</v>
      </c>
      <c r="D50" s="132">
        <f t="shared" si="0"/>
        <v>100</v>
      </c>
    </row>
    <row r="51" spans="1:4" x14ac:dyDescent="0.25">
      <c r="A51" s="133" t="s">
        <v>121</v>
      </c>
      <c r="B51" s="130" t="s">
        <v>200</v>
      </c>
      <c r="C51" s="131">
        <v>6</v>
      </c>
      <c r="D51" s="132">
        <f t="shared" si="0"/>
        <v>85.714285714285708</v>
      </c>
    </row>
    <row r="52" spans="1:4" x14ac:dyDescent="0.25">
      <c r="A52" s="133" t="s">
        <v>123</v>
      </c>
      <c r="B52" s="130" t="s">
        <v>124</v>
      </c>
      <c r="C52" s="131">
        <v>6</v>
      </c>
      <c r="D52" s="132">
        <f t="shared" si="0"/>
        <v>85.714285714285708</v>
      </c>
    </row>
    <row r="53" spans="1:4" x14ac:dyDescent="0.25">
      <c r="A53" s="133" t="s">
        <v>125</v>
      </c>
      <c r="B53" s="130" t="s">
        <v>201</v>
      </c>
      <c r="C53" s="131">
        <v>7</v>
      </c>
      <c r="D53" s="132">
        <f t="shared" si="0"/>
        <v>100</v>
      </c>
    </row>
    <row r="54" spans="1:4" x14ac:dyDescent="0.25">
      <c r="A54" s="133" t="s">
        <v>127</v>
      </c>
      <c r="B54" s="130" t="s">
        <v>128</v>
      </c>
      <c r="C54" s="131">
        <v>7</v>
      </c>
      <c r="D54" s="132">
        <f t="shared" si="0"/>
        <v>100</v>
      </c>
    </row>
    <row r="55" spans="1:4" x14ac:dyDescent="0.25">
      <c r="A55" s="133" t="s">
        <v>129</v>
      </c>
      <c r="B55" s="130" t="s">
        <v>224</v>
      </c>
      <c r="C55" s="131">
        <v>7</v>
      </c>
      <c r="D55" s="132">
        <f t="shared" si="0"/>
        <v>100</v>
      </c>
    </row>
    <row r="56" spans="1:4" x14ac:dyDescent="0.25">
      <c r="A56" s="133" t="s">
        <v>131</v>
      </c>
      <c r="B56" s="130" t="s">
        <v>132</v>
      </c>
      <c r="C56" s="131">
        <v>6</v>
      </c>
      <c r="D56" s="132">
        <f t="shared" si="0"/>
        <v>85.714285714285708</v>
      </c>
    </row>
    <row r="57" spans="1:4" x14ac:dyDescent="0.25">
      <c r="A57" s="133" t="s">
        <v>133</v>
      </c>
      <c r="B57" s="130" t="s">
        <v>134</v>
      </c>
      <c r="C57" s="131">
        <v>6</v>
      </c>
      <c r="D57" s="132">
        <f t="shared" si="0"/>
        <v>85.714285714285708</v>
      </c>
    </row>
    <row r="58" spans="1:4" x14ac:dyDescent="0.25">
      <c r="A58" s="133" t="s">
        <v>135</v>
      </c>
      <c r="B58" s="130" t="s">
        <v>136</v>
      </c>
      <c r="C58" s="131">
        <v>6</v>
      </c>
      <c r="D58" s="132">
        <f t="shared" si="0"/>
        <v>85.714285714285708</v>
      </c>
    </row>
    <row r="59" spans="1:4" x14ac:dyDescent="0.25">
      <c r="A59" s="133" t="s">
        <v>137</v>
      </c>
      <c r="B59" s="130" t="s">
        <v>138</v>
      </c>
      <c r="C59" s="131">
        <v>6</v>
      </c>
      <c r="D59" s="132">
        <f t="shared" si="0"/>
        <v>85.714285714285708</v>
      </c>
    </row>
    <row r="60" spans="1:4" x14ac:dyDescent="0.25">
      <c r="A60" s="133" t="s">
        <v>139</v>
      </c>
      <c r="B60" s="130" t="s">
        <v>140</v>
      </c>
      <c r="C60" s="131">
        <v>6</v>
      </c>
      <c r="D60" s="132">
        <f t="shared" si="0"/>
        <v>85.714285714285708</v>
      </c>
    </row>
    <row r="61" spans="1:4" x14ac:dyDescent="0.25">
      <c r="A61" s="133" t="s">
        <v>141</v>
      </c>
      <c r="B61" s="130" t="s">
        <v>142</v>
      </c>
      <c r="C61" s="131">
        <v>7</v>
      </c>
      <c r="D61" s="132">
        <f t="shared" si="0"/>
        <v>100</v>
      </c>
    </row>
    <row r="62" spans="1:4" x14ac:dyDescent="0.25">
      <c r="A62" s="133" t="s">
        <v>143</v>
      </c>
      <c r="B62" s="130" t="s">
        <v>144</v>
      </c>
      <c r="C62" s="131">
        <v>7</v>
      </c>
      <c r="D62" s="132">
        <f t="shared" si="0"/>
        <v>100</v>
      </c>
    </row>
    <row r="63" spans="1:4" x14ac:dyDescent="0.25">
      <c r="A63" s="133" t="s">
        <v>145</v>
      </c>
      <c r="B63" s="130" t="s">
        <v>146</v>
      </c>
      <c r="C63" s="131">
        <v>5</v>
      </c>
      <c r="D63" s="132">
        <f t="shared" si="0"/>
        <v>71.428571428571431</v>
      </c>
    </row>
    <row r="64" spans="1:4" x14ac:dyDescent="0.25">
      <c r="A64" s="133" t="s">
        <v>147</v>
      </c>
      <c r="B64" s="130" t="s">
        <v>148</v>
      </c>
      <c r="C64" s="131">
        <v>6</v>
      </c>
      <c r="D64" s="132">
        <f t="shared" si="0"/>
        <v>85.714285714285708</v>
      </c>
    </row>
    <row r="65" spans="1:4" x14ac:dyDescent="0.25">
      <c r="A65" s="133" t="s">
        <v>149</v>
      </c>
      <c r="B65" s="130" t="s">
        <v>150</v>
      </c>
      <c r="C65" s="131">
        <v>7</v>
      </c>
      <c r="D65" s="132">
        <f t="shared" si="0"/>
        <v>100</v>
      </c>
    </row>
    <row r="66" spans="1:4" x14ac:dyDescent="0.25">
      <c r="A66" s="133" t="s">
        <v>151</v>
      </c>
      <c r="B66" s="130" t="s">
        <v>152</v>
      </c>
      <c r="C66" s="131">
        <v>7</v>
      </c>
      <c r="D66" s="132">
        <f t="shared" si="0"/>
        <v>100</v>
      </c>
    </row>
    <row r="67" spans="1:4" x14ac:dyDescent="0.25">
      <c r="A67" s="133" t="s">
        <v>153</v>
      </c>
      <c r="B67" s="130" t="s">
        <v>225</v>
      </c>
      <c r="C67" s="131">
        <v>7</v>
      </c>
      <c r="D67" s="132">
        <f t="shared" si="0"/>
        <v>100</v>
      </c>
    </row>
    <row r="68" spans="1:4" x14ac:dyDescent="0.25">
      <c r="A68" s="133" t="s">
        <v>155</v>
      </c>
      <c r="B68" s="130" t="s">
        <v>204</v>
      </c>
      <c r="C68" s="131">
        <v>7</v>
      </c>
      <c r="D68" s="132">
        <f t="shared" si="0"/>
        <v>100</v>
      </c>
    </row>
    <row r="69" spans="1:4" x14ac:dyDescent="0.25">
      <c r="A69" s="133" t="s">
        <v>157</v>
      </c>
      <c r="B69" s="130" t="s">
        <v>158</v>
      </c>
      <c r="C69" s="131">
        <v>7</v>
      </c>
      <c r="D69" s="132">
        <f t="shared" si="0"/>
        <v>100</v>
      </c>
    </row>
    <row r="70" spans="1:4" x14ac:dyDescent="0.25">
      <c r="A70" s="133" t="s">
        <v>159</v>
      </c>
      <c r="B70" s="130" t="s">
        <v>160</v>
      </c>
      <c r="C70" s="131">
        <v>7</v>
      </c>
      <c r="D70" s="132">
        <f t="shared" ref="D70:D80" si="1">C70/7*100</f>
        <v>100</v>
      </c>
    </row>
    <row r="71" spans="1:4" x14ac:dyDescent="0.25">
      <c r="A71" s="133" t="s">
        <v>161</v>
      </c>
      <c r="B71" s="130" t="s">
        <v>205</v>
      </c>
      <c r="C71" s="131">
        <v>7</v>
      </c>
      <c r="D71" s="132">
        <f t="shared" si="1"/>
        <v>100</v>
      </c>
    </row>
    <row r="72" spans="1:4" x14ac:dyDescent="0.25">
      <c r="A72" s="133" t="s">
        <v>163</v>
      </c>
      <c r="B72" s="130" t="s">
        <v>206</v>
      </c>
      <c r="C72" s="131">
        <v>5</v>
      </c>
      <c r="D72" s="132">
        <f t="shared" si="1"/>
        <v>71.428571428571431</v>
      </c>
    </row>
    <row r="73" spans="1:4" x14ac:dyDescent="0.25">
      <c r="A73" s="133" t="s">
        <v>165</v>
      </c>
      <c r="B73" s="130" t="s">
        <v>207</v>
      </c>
      <c r="C73" s="131">
        <v>7</v>
      </c>
      <c r="D73" s="132">
        <f t="shared" si="1"/>
        <v>100</v>
      </c>
    </row>
    <row r="74" spans="1:4" x14ac:dyDescent="0.25">
      <c r="A74" s="133" t="s">
        <v>167</v>
      </c>
      <c r="B74" s="130" t="s">
        <v>168</v>
      </c>
      <c r="C74" s="131">
        <v>7</v>
      </c>
      <c r="D74" s="132">
        <f t="shared" si="1"/>
        <v>100</v>
      </c>
    </row>
    <row r="75" spans="1:4" x14ac:dyDescent="0.25">
      <c r="A75" s="133" t="s">
        <v>169</v>
      </c>
      <c r="B75" s="130" t="s">
        <v>208</v>
      </c>
      <c r="C75" s="131">
        <v>7</v>
      </c>
      <c r="D75" s="132">
        <f t="shared" si="1"/>
        <v>100</v>
      </c>
    </row>
    <row r="76" spans="1:4" x14ac:dyDescent="0.25">
      <c r="A76" s="133" t="s">
        <v>171</v>
      </c>
      <c r="B76" s="130" t="s">
        <v>172</v>
      </c>
      <c r="C76" s="131">
        <v>6</v>
      </c>
      <c r="D76" s="132">
        <f t="shared" si="1"/>
        <v>85.714285714285708</v>
      </c>
    </row>
    <row r="77" spans="1:4" x14ac:dyDescent="0.25">
      <c r="A77" s="133" t="s">
        <v>173</v>
      </c>
      <c r="B77" s="130" t="s">
        <v>174</v>
      </c>
      <c r="C77" s="131">
        <v>7</v>
      </c>
      <c r="D77" s="132">
        <f t="shared" si="1"/>
        <v>100</v>
      </c>
    </row>
    <row r="78" spans="1:4" x14ac:dyDescent="0.25">
      <c r="A78" s="133" t="s">
        <v>175</v>
      </c>
      <c r="B78" s="130" t="s">
        <v>176</v>
      </c>
      <c r="C78" s="131">
        <v>7</v>
      </c>
      <c r="D78" s="132">
        <f t="shared" si="1"/>
        <v>100</v>
      </c>
    </row>
    <row r="79" spans="1:4" x14ac:dyDescent="0.25">
      <c r="A79" s="133" t="s">
        <v>104</v>
      </c>
      <c r="B79" s="130" t="s">
        <v>287</v>
      </c>
      <c r="C79" s="131">
        <v>5</v>
      </c>
      <c r="D79" s="132">
        <f t="shared" si="1"/>
        <v>71.428571428571431</v>
      </c>
    </row>
    <row r="80" spans="1:4" x14ac:dyDescent="0.25">
      <c r="A80" s="133" t="s">
        <v>178</v>
      </c>
      <c r="B80" s="130" t="s">
        <v>179</v>
      </c>
      <c r="C80" s="131">
        <v>6</v>
      </c>
      <c r="D80" s="132">
        <f t="shared" si="1"/>
        <v>85.714285714285708</v>
      </c>
    </row>
    <row r="81" spans="1:3" x14ac:dyDescent="0.25">
      <c r="A81" s="134"/>
      <c r="B81" s="135"/>
      <c r="C81" s="135"/>
    </row>
  </sheetData>
  <mergeCells count="2"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J6" sqref="J6"/>
    </sheetView>
  </sheetViews>
  <sheetFormatPr defaultRowHeight="15" x14ac:dyDescent="0.25"/>
  <cols>
    <col min="1" max="1" width="4.42578125" customWidth="1"/>
    <col min="2" max="2" width="3.28515625" style="8" customWidth="1"/>
    <col min="3" max="3" width="6.7109375" style="8" customWidth="1"/>
    <col min="4" max="4" width="8" style="8" customWidth="1"/>
    <col min="5" max="5" width="33.85546875" style="8" customWidth="1"/>
    <col min="6" max="6" width="14.140625" style="8" customWidth="1"/>
    <col min="7" max="7" width="11.85546875" style="8" customWidth="1"/>
    <col min="8" max="8" width="6.28515625" style="8" customWidth="1"/>
    <col min="9" max="9" width="9.85546875" style="8" customWidth="1"/>
    <col min="10" max="1023" width="9.140625" style="8" customWidth="1"/>
    <col min="1024" max="1024" width="9.140625" customWidth="1"/>
  </cols>
  <sheetData>
    <row r="1" spans="1:10" ht="18.75" x14ac:dyDescent="0.3">
      <c r="A1" s="143" t="s">
        <v>20</v>
      </c>
      <c r="B1" s="143"/>
      <c r="C1" s="143"/>
      <c r="D1" s="143"/>
      <c r="E1" s="143"/>
      <c r="F1" s="143"/>
      <c r="G1" s="143"/>
      <c r="H1" s="143"/>
      <c r="I1" s="6"/>
      <c r="J1" s="7"/>
    </row>
    <row r="2" spans="1:10" ht="18.75" x14ac:dyDescent="0.3">
      <c r="A2" s="143" t="s">
        <v>21</v>
      </c>
      <c r="B2" s="143"/>
      <c r="C2" s="143"/>
      <c r="D2" s="143"/>
      <c r="E2" s="143"/>
      <c r="F2" s="143"/>
      <c r="G2" s="143"/>
      <c r="H2" s="143"/>
      <c r="I2" s="9"/>
      <c r="J2" s="7"/>
    </row>
    <row r="3" spans="1:10" ht="21" x14ac:dyDescent="0.35">
      <c r="C3" s="10"/>
      <c r="D3" s="11"/>
      <c r="E3" s="11"/>
      <c r="F3" s="11"/>
      <c r="G3" s="11"/>
    </row>
    <row r="4" spans="1:10" x14ac:dyDescent="0.25">
      <c r="C4" s="144" t="s">
        <v>2</v>
      </c>
      <c r="D4" s="144" t="s">
        <v>22</v>
      </c>
      <c r="E4" s="144" t="s">
        <v>3</v>
      </c>
      <c r="F4" s="144" t="s">
        <v>23</v>
      </c>
      <c r="G4" s="144"/>
    </row>
    <row r="5" spans="1:10" ht="28.5" x14ac:dyDescent="0.25">
      <c r="C5" s="144"/>
      <c r="D5" s="144"/>
      <c r="E5" s="144"/>
      <c r="F5" s="12" t="s">
        <v>24</v>
      </c>
      <c r="G5" s="13" t="s">
        <v>6</v>
      </c>
    </row>
    <row r="6" spans="1:10" ht="18.75" x14ac:dyDescent="0.25">
      <c r="C6" s="14">
        <v>1</v>
      </c>
      <c r="D6" s="15" t="s">
        <v>25</v>
      </c>
      <c r="E6" s="16" t="s">
        <v>26</v>
      </c>
      <c r="F6" s="17">
        <v>57</v>
      </c>
      <c r="G6" s="18">
        <f t="shared" ref="G6:G18" si="0">F6*100/60</f>
        <v>95</v>
      </c>
    </row>
    <row r="7" spans="1:10" ht="18.75" x14ac:dyDescent="0.25">
      <c r="C7" s="14">
        <v>2</v>
      </c>
      <c r="D7" s="15" t="s">
        <v>27</v>
      </c>
      <c r="E7" s="19" t="s">
        <v>28</v>
      </c>
      <c r="F7" s="17">
        <v>54</v>
      </c>
      <c r="G7" s="18">
        <f t="shared" si="0"/>
        <v>90</v>
      </c>
    </row>
    <row r="8" spans="1:10" ht="18.75" x14ac:dyDescent="0.25">
      <c r="C8" s="14">
        <v>3</v>
      </c>
      <c r="D8" s="15" t="s">
        <v>29</v>
      </c>
      <c r="E8" s="19" t="s">
        <v>30</v>
      </c>
      <c r="F8" s="17">
        <v>57</v>
      </c>
      <c r="G8" s="18">
        <f t="shared" si="0"/>
        <v>95</v>
      </c>
    </row>
    <row r="9" spans="1:10" ht="18.75" x14ac:dyDescent="0.25">
      <c r="C9" s="14">
        <v>4</v>
      </c>
      <c r="D9" s="15" t="s">
        <v>31</v>
      </c>
      <c r="E9" s="19" t="s">
        <v>32</v>
      </c>
      <c r="F9" s="17">
        <v>54</v>
      </c>
      <c r="G9" s="18">
        <f t="shared" si="0"/>
        <v>90</v>
      </c>
    </row>
    <row r="10" spans="1:10" ht="18.75" x14ac:dyDescent="0.25">
      <c r="C10" s="14">
        <v>5</v>
      </c>
      <c r="D10" s="15" t="s">
        <v>33</v>
      </c>
      <c r="E10" s="19" t="s">
        <v>34</v>
      </c>
      <c r="F10" s="17">
        <v>57</v>
      </c>
      <c r="G10" s="18">
        <f t="shared" si="0"/>
        <v>95</v>
      </c>
    </row>
    <row r="11" spans="1:10" ht="18.75" x14ac:dyDescent="0.25">
      <c r="C11" s="14">
        <v>6</v>
      </c>
      <c r="D11" s="15" t="s">
        <v>35</v>
      </c>
      <c r="E11" s="16" t="s">
        <v>36</v>
      </c>
      <c r="F11" s="17">
        <v>54</v>
      </c>
      <c r="G11" s="18">
        <f t="shared" si="0"/>
        <v>90</v>
      </c>
    </row>
    <row r="12" spans="1:10" ht="18.75" x14ac:dyDescent="0.25">
      <c r="C12" s="14">
        <v>7</v>
      </c>
      <c r="D12" s="15" t="s">
        <v>37</v>
      </c>
      <c r="E12" s="16" t="s">
        <v>38</v>
      </c>
      <c r="F12" s="17">
        <v>60</v>
      </c>
      <c r="G12" s="18">
        <f t="shared" si="0"/>
        <v>100</v>
      </c>
    </row>
    <row r="13" spans="1:10" ht="18.75" x14ac:dyDescent="0.25">
      <c r="C13" s="14">
        <v>8</v>
      </c>
      <c r="D13" s="15" t="s">
        <v>39</v>
      </c>
      <c r="E13" s="20" t="s">
        <v>40</v>
      </c>
      <c r="F13" s="17">
        <v>51</v>
      </c>
      <c r="G13" s="18">
        <f t="shared" si="0"/>
        <v>85</v>
      </c>
    </row>
    <row r="14" spans="1:10" ht="18.75" x14ac:dyDescent="0.25">
      <c r="C14" s="14">
        <v>9</v>
      </c>
      <c r="D14" s="15" t="s">
        <v>41</v>
      </c>
      <c r="E14" s="16" t="s">
        <v>42</v>
      </c>
      <c r="F14" s="17">
        <v>51</v>
      </c>
      <c r="G14" s="18">
        <f t="shared" si="0"/>
        <v>85</v>
      </c>
    </row>
    <row r="15" spans="1:10" ht="18.75" x14ac:dyDescent="0.25">
      <c r="C15" s="14">
        <v>10</v>
      </c>
      <c r="D15" s="15" t="s">
        <v>43</v>
      </c>
      <c r="E15" s="16" t="s">
        <v>44</v>
      </c>
      <c r="F15" s="17">
        <v>57</v>
      </c>
      <c r="G15" s="18">
        <f t="shared" si="0"/>
        <v>95</v>
      </c>
    </row>
    <row r="16" spans="1:10" ht="18.75" x14ac:dyDescent="0.25">
      <c r="C16" s="14">
        <v>11</v>
      </c>
      <c r="D16" s="15" t="s">
        <v>45</v>
      </c>
      <c r="E16" s="16" t="s">
        <v>46</v>
      </c>
      <c r="F16" s="17">
        <v>51</v>
      </c>
      <c r="G16" s="18">
        <f t="shared" si="0"/>
        <v>85</v>
      </c>
    </row>
    <row r="17" spans="3:7" ht="18.75" x14ac:dyDescent="0.25">
      <c r="C17" s="14">
        <v>12</v>
      </c>
      <c r="D17" s="15" t="s">
        <v>47</v>
      </c>
      <c r="E17" s="16" t="s">
        <v>48</v>
      </c>
      <c r="F17" s="17">
        <v>51</v>
      </c>
      <c r="G17" s="18">
        <f t="shared" si="0"/>
        <v>85</v>
      </c>
    </row>
    <row r="18" spans="3:7" ht="18.75" x14ac:dyDescent="0.25">
      <c r="C18" s="14">
        <v>13</v>
      </c>
      <c r="D18" s="15" t="s">
        <v>49</v>
      </c>
      <c r="E18" s="16" t="s">
        <v>50</v>
      </c>
      <c r="F18" s="17">
        <v>60</v>
      </c>
      <c r="G18" s="18">
        <f t="shared" si="0"/>
        <v>100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N12" sqref="N12"/>
    </sheetView>
  </sheetViews>
  <sheetFormatPr defaultRowHeight="15" x14ac:dyDescent="0.25"/>
  <cols>
    <col min="1" max="1" width="4.42578125" customWidth="1"/>
    <col min="2" max="2" width="3.28515625" style="8" customWidth="1"/>
    <col min="3" max="3" width="6.7109375" style="8" customWidth="1"/>
    <col min="4" max="4" width="8" style="8" customWidth="1"/>
    <col min="5" max="5" width="34.28515625" style="8" customWidth="1"/>
    <col min="6" max="6" width="14.140625" style="8" customWidth="1"/>
    <col min="7" max="7" width="11.85546875" style="8" customWidth="1"/>
    <col min="8" max="8" width="6.28515625" style="8" customWidth="1"/>
    <col min="9" max="9" width="9.85546875" style="8" customWidth="1"/>
    <col min="10" max="1023" width="9.140625" style="8" customWidth="1"/>
    <col min="1024" max="1024" width="9.140625" customWidth="1"/>
  </cols>
  <sheetData>
    <row r="1" spans="1:10" ht="18.75" x14ac:dyDescent="0.3">
      <c r="A1" s="143" t="s">
        <v>51</v>
      </c>
      <c r="B1" s="143"/>
      <c r="C1" s="143"/>
      <c r="D1" s="143"/>
      <c r="E1" s="143"/>
      <c r="F1" s="143"/>
      <c r="G1" s="143"/>
      <c r="H1" s="143"/>
      <c r="I1" s="6"/>
      <c r="J1" s="7"/>
    </row>
    <row r="2" spans="1:10" ht="18.75" x14ac:dyDescent="0.3">
      <c r="A2" s="143" t="s">
        <v>21</v>
      </c>
      <c r="B2" s="143"/>
      <c r="C2" s="143"/>
      <c r="D2" s="143"/>
      <c r="E2" s="143"/>
      <c r="F2" s="143"/>
      <c r="G2" s="143"/>
      <c r="H2" s="143"/>
      <c r="I2" s="9"/>
      <c r="J2" s="7"/>
    </row>
    <row r="3" spans="1:10" ht="21.75" thickBot="1" x14ac:dyDescent="0.4">
      <c r="C3" s="10"/>
      <c r="D3" s="11"/>
      <c r="E3" s="11"/>
      <c r="F3" s="11"/>
      <c r="G3" s="11"/>
    </row>
    <row r="4" spans="1:10" ht="15.75" thickBot="1" x14ac:dyDescent="0.3">
      <c r="C4" s="145" t="s">
        <v>2</v>
      </c>
      <c r="D4" s="146" t="s">
        <v>22</v>
      </c>
      <c r="E4" s="146" t="s">
        <v>3</v>
      </c>
      <c r="F4" s="147" t="s">
        <v>23</v>
      </c>
      <c r="G4" s="147"/>
    </row>
    <row r="5" spans="1:10" ht="28.5" x14ac:dyDescent="0.25">
      <c r="C5" s="145"/>
      <c r="D5" s="146"/>
      <c r="E5" s="146"/>
      <c r="F5" s="12" t="s">
        <v>52</v>
      </c>
      <c r="G5" s="21" t="s">
        <v>6</v>
      </c>
    </row>
    <row r="6" spans="1:10" ht="18.75" x14ac:dyDescent="0.25">
      <c r="C6" s="22">
        <v>1</v>
      </c>
      <c r="D6" s="23" t="s">
        <v>53</v>
      </c>
      <c r="E6" s="24" t="s">
        <v>54</v>
      </c>
      <c r="F6" s="17">
        <v>57</v>
      </c>
      <c r="G6" s="25">
        <f t="shared" ref="G6:G17" si="0">F6*100/60</f>
        <v>95</v>
      </c>
    </row>
    <row r="7" spans="1:10" ht="18.75" x14ac:dyDescent="0.25">
      <c r="C7" s="22">
        <v>2</v>
      </c>
      <c r="D7" s="23" t="s">
        <v>55</v>
      </c>
      <c r="E7" s="26" t="s">
        <v>56</v>
      </c>
      <c r="F7" s="17">
        <v>57</v>
      </c>
      <c r="G7" s="25">
        <f t="shared" si="0"/>
        <v>95</v>
      </c>
    </row>
    <row r="8" spans="1:10" ht="47.25" x14ac:dyDescent="0.25">
      <c r="C8" s="22">
        <v>3</v>
      </c>
      <c r="D8" s="27" t="s">
        <v>57</v>
      </c>
      <c r="E8" s="28" t="s">
        <v>58</v>
      </c>
      <c r="F8" s="17">
        <v>42</v>
      </c>
      <c r="G8" s="25">
        <f t="shared" si="0"/>
        <v>70</v>
      </c>
    </row>
    <row r="9" spans="1:10" ht="18.75" x14ac:dyDescent="0.25">
      <c r="C9" s="22">
        <v>4</v>
      </c>
      <c r="D9" s="23" t="s">
        <v>59</v>
      </c>
      <c r="E9" s="29" t="s">
        <v>60</v>
      </c>
      <c r="F9" s="17">
        <v>54</v>
      </c>
      <c r="G9" s="25">
        <f t="shared" si="0"/>
        <v>90</v>
      </c>
    </row>
    <row r="10" spans="1:10" ht="18.75" x14ac:dyDescent="0.25">
      <c r="C10" s="22">
        <v>5</v>
      </c>
      <c r="D10" s="23" t="s">
        <v>61</v>
      </c>
      <c r="E10" s="30" t="s">
        <v>62</v>
      </c>
      <c r="F10" s="17">
        <v>45</v>
      </c>
      <c r="G10" s="25">
        <f t="shared" si="0"/>
        <v>75</v>
      </c>
    </row>
    <row r="11" spans="1:10" ht="18.75" x14ac:dyDescent="0.25">
      <c r="C11" s="22">
        <v>6</v>
      </c>
      <c r="D11" s="23" t="s">
        <v>63</v>
      </c>
      <c r="E11" s="30" t="s">
        <v>64</v>
      </c>
      <c r="F11" s="17">
        <v>48</v>
      </c>
      <c r="G11" s="25">
        <f t="shared" si="0"/>
        <v>80</v>
      </c>
    </row>
    <row r="12" spans="1:10" ht="47.25" x14ac:dyDescent="0.25">
      <c r="C12" s="22">
        <v>7</v>
      </c>
      <c r="D12" s="23" t="s">
        <v>65</v>
      </c>
      <c r="E12" s="31" t="s">
        <v>66</v>
      </c>
      <c r="F12" s="17">
        <v>60</v>
      </c>
      <c r="G12" s="25">
        <f t="shared" si="0"/>
        <v>100</v>
      </c>
    </row>
    <row r="13" spans="1:10" ht="18.75" x14ac:dyDescent="0.25">
      <c r="C13" s="22">
        <v>8</v>
      </c>
      <c r="D13" s="23" t="s">
        <v>67</v>
      </c>
      <c r="E13" s="24" t="s">
        <v>68</v>
      </c>
      <c r="F13" s="17">
        <v>60</v>
      </c>
      <c r="G13" s="25">
        <f t="shared" si="0"/>
        <v>100</v>
      </c>
    </row>
    <row r="14" spans="1:10" ht="18.75" x14ac:dyDescent="0.25">
      <c r="C14" s="22">
        <v>9</v>
      </c>
      <c r="D14" s="23" t="s">
        <v>69</v>
      </c>
      <c r="E14" s="24" t="s">
        <v>70</v>
      </c>
      <c r="F14" s="17">
        <v>60</v>
      </c>
      <c r="G14" s="25">
        <f t="shared" si="0"/>
        <v>100</v>
      </c>
    </row>
    <row r="15" spans="1:10" ht="18.75" x14ac:dyDescent="0.25">
      <c r="C15" s="22">
        <v>10</v>
      </c>
      <c r="D15" s="23" t="s">
        <v>71</v>
      </c>
      <c r="E15" s="24" t="s">
        <v>72</v>
      </c>
      <c r="F15" s="17">
        <v>57</v>
      </c>
      <c r="G15" s="25">
        <f t="shared" si="0"/>
        <v>95</v>
      </c>
    </row>
    <row r="16" spans="1:10" ht="18.75" x14ac:dyDescent="0.25">
      <c r="C16" s="22">
        <v>11</v>
      </c>
      <c r="D16" s="23" t="s">
        <v>73</v>
      </c>
      <c r="E16" s="30" t="s">
        <v>74</v>
      </c>
      <c r="F16" s="17">
        <v>57</v>
      </c>
      <c r="G16" s="25">
        <f t="shared" si="0"/>
        <v>95</v>
      </c>
    </row>
    <row r="17" spans="3:7" ht="19.5" thickBot="1" x14ac:dyDescent="0.3">
      <c r="C17" s="32">
        <v>12</v>
      </c>
      <c r="D17" s="33" t="s">
        <v>75</v>
      </c>
      <c r="E17" s="34" t="s">
        <v>76</v>
      </c>
      <c r="F17" s="35">
        <v>51</v>
      </c>
      <c r="G17" s="36">
        <f t="shared" si="0"/>
        <v>85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J16" sqref="J16"/>
    </sheetView>
  </sheetViews>
  <sheetFormatPr defaultRowHeight="15" x14ac:dyDescent="0.25"/>
  <cols>
    <col min="1" max="1" width="7" style="54" customWidth="1"/>
    <col min="2" max="2" width="8.42578125" style="54" customWidth="1"/>
    <col min="3" max="3" width="29.28515625" style="54" customWidth="1"/>
    <col min="4" max="4" width="5.42578125" style="54" bestFit="1" customWidth="1"/>
    <col min="5" max="5" width="15" style="55" customWidth="1"/>
    <col min="6" max="16384" width="9.140625" style="54"/>
  </cols>
  <sheetData>
    <row r="1" spans="1:5" customFormat="1" x14ac:dyDescent="0.25">
      <c r="E1" s="37"/>
    </row>
    <row r="2" spans="1:5" customFormat="1" x14ac:dyDescent="0.25">
      <c r="A2" s="148" t="s">
        <v>77</v>
      </c>
      <c r="B2" s="148"/>
      <c r="C2" s="148"/>
      <c r="D2" s="148"/>
      <c r="E2" s="148"/>
    </row>
    <row r="3" spans="1:5" customFormat="1" ht="45" customHeight="1" x14ac:dyDescent="0.25">
      <c r="A3" s="149" t="s">
        <v>78</v>
      </c>
      <c r="B3" s="149"/>
      <c r="C3" s="149"/>
      <c r="D3" s="149"/>
      <c r="E3" s="149"/>
    </row>
    <row r="4" spans="1:5" customFormat="1" x14ac:dyDescent="0.25">
      <c r="E4" s="37"/>
    </row>
    <row r="5" spans="1:5" customFormat="1" ht="30" x14ac:dyDescent="0.25">
      <c r="A5" s="38" t="s">
        <v>79</v>
      </c>
      <c r="B5" s="38" t="s">
        <v>80</v>
      </c>
      <c r="C5" s="38" t="s">
        <v>81</v>
      </c>
      <c r="D5" s="39" t="s">
        <v>82</v>
      </c>
      <c r="E5" s="40" t="s">
        <v>83</v>
      </c>
    </row>
    <row r="6" spans="1:5" customFormat="1" x14ac:dyDescent="0.25">
      <c r="A6" s="41">
        <v>1</v>
      </c>
      <c r="B6" s="42" t="s">
        <v>84</v>
      </c>
      <c r="C6" s="43" t="s">
        <v>13</v>
      </c>
      <c r="D6" s="44">
        <v>8</v>
      </c>
      <c r="E6" s="45">
        <f>D6/9*100</f>
        <v>88.888888888888886</v>
      </c>
    </row>
    <row r="7" spans="1:5" customFormat="1" x14ac:dyDescent="0.25">
      <c r="A7" s="41">
        <v>2</v>
      </c>
      <c r="B7" s="42" t="s">
        <v>85</v>
      </c>
      <c r="C7" s="43" t="s">
        <v>14</v>
      </c>
      <c r="D7" s="44">
        <v>8</v>
      </c>
      <c r="E7" s="45">
        <f t="shared" ref="E7:E70" si="0">D7/9*100</f>
        <v>88.888888888888886</v>
      </c>
    </row>
    <row r="8" spans="1:5" customFormat="1" x14ac:dyDescent="0.25">
      <c r="A8" s="41">
        <v>3</v>
      </c>
      <c r="B8" s="42" t="s">
        <v>86</v>
      </c>
      <c r="C8" s="43" t="s">
        <v>15</v>
      </c>
      <c r="D8" s="44">
        <v>9</v>
      </c>
      <c r="E8" s="45">
        <f t="shared" si="0"/>
        <v>100</v>
      </c>
    </row>
    <row r="9" spans="1:5" customFormat="1" x14ac:dyDescent="0.25">
      <c r="A9" s="41">
        <v>4</v>
      </c>
      <c r="B9" s="42" t="s">
        <v>87</v>
      </c>
      <c r="C9" s="43" t="s">
        <v>88</v>
      </c>
      <c r="D9" s="44">
        <v>9</v>
      </c>
      <c r="E9" s="45">
        <f t="shared" si="0"/>
        <v>100</v>
      </c>
    </row>
    <row r="10" spans="1:5" customFormat="1" x14ac:dyDescent="0.25">
      <c r="A10" s="41">
        <v>5</v>
      </c>
      <c r="B10" s="42" t="s">
        <v>89</v>
      </c>
      <c r="C10" s="43" t="s">
        <v>17</v>
      </c>
      <c r="D10" s="44">
        <v>9</v>
      </c>
      <c r="E10" s="45">
        <f t="shared" si="0"/>
        <v>100</v>
      </c>
    </row>
    <row r="11" spans="1:5" customFormat="1" x14ac:dyDescent="0.25">
      <c r="A11" s="41">
        <v>6</v>
      </c>
      <c r="B11" s="42" t="s">
        <v>90</v>
      </c>
      <c r="C11" s="43" t="s">
        <v>18</v>
      </c>
      <c r="D11" s="44">
        <v>6</v>
      </c>
      <c r="E11" s="45">
        <f t="shared" si="0"/>
        <v>66.666666666666657</v>
      </c>
    </row>
    <row r="12" spans="1:5" customFormat="1" x14ac:dyDescent="0.25">
      <c r="A12" s="41">
        <v>7</v>
      </c>
      <c r="B12" s="42" t="s">
        <v>91</v>
      </c>
      <c r="C12" s="43" t="s">
        <v>19</v>
      </c>
      <c r="D12" s="44">
        <v>8</v>
      </c>
      <c r="E12" s="45">
        <f t="shared" si="0"/>
        <v>88.888888888888886</v>
      </c>
    </row>
    <row r="13" spans="1:5" customFormat="1" x14ac:dyDescent="0.25">
      <c r="A13" s="41">
        <v>8</v>
      </c>
      <c r="B13" s="42" t="s">
        <v>92</v>
      </c>
      <c r="C13" s="43" t="s">
        <v>93</v>
      </c>
      <c r="D13" s="44">
        <v>9</v>
      </c>
      <c r="E13" s="45">
        <f t="shared" si="0"/>
        <v>100</v>
      </c>
    </row>
    <row r="14" spans="1:5" customFormat="1" x14ac:dyDescent="0.25">
      <c r="A14" s="41">
        <v>9</v>
      </c>
      <c r="B14" s="42" t="s">
        <v>94</v>
      </c>
      <c r="C14" s="43" t="s">
        <v>8</v>
      </c>
      <c r="D14" s="44">
        <v>8</v>
      </c>
      <c r="E14" s="45">
        <f t="shared" si="0"/>
        <v>88.888888888888886</v>
      </c>
    </row>
    <row r="15" spans="1:5" customFormat="1" x14ac:dyDescent="0.25">
      <c r="A15" s="41">
        <v>10</v>
      </c>
      <c r="B15" s="42" t="s">
        <v>95</v>
      </c>
      <c r="C15" s="43" t="s">
        <v>9</v>
      </c>
      <c r="D15" s="44">
        <v>6</v>
      </c>
      <c r="E15" s="45">
        <f t="shared" si="0"/>
        <v>66.666666666666657</v>
      </c>
    </row>
    <row r="16" spans="1:5" customFormat="1" x14ac:dyDescent="0.25">
      <c r="A16" s="41">
        <v>11</v>
      </c>
      <c r="B16" s="42" t="s">
        <v>96</v>
      </c>
      <c r="C16" s="43" t="s">
        <v>10</v>
      </c>
      <c r="D16" s="44">
        <v>9</v>
      </c>
      <c r="E16" s="45">
        <f t="shared" si="0"/>
        <v>100</v>
      </c>
    </row>
    <row r="17" spans="1:5" customFormat="1" x14ac:dyDescent="0.25">
      <c r="A17" s="41">
        <v>12</v>
      </c>
      <c r="B17" s="42" t="s">
        <v>97</v>
      </c>
      <c r="C17" s="46" t="s">
        <v>11</v>
      </c>
      <c r="D17" s="44">
        <v>9</v>
      </c>
      <c r="E17" s="45">
        <f t="shared" si="0"/>
        <v>100</v>
      </c>
    </row>
    <row r="18" spans="1:5" customFormat="1" x14ac:dyDescent="0.25">
      <c r="A18" s="41">
        <v>13</v>
      </c>
      <c r="B18" s="42" t="s">
        <v>98</v>
      </c>
      <c r="C18" s="43" t="s">
        <v>99</v>
      </c>
      <c r="D18" s="44">
        <v>9</v>
      </c>
      <c r="E18" s="45">
        <f t="shared" si="0"/>
        <v>100</v>
      </c>
    </row>
    <row r="19" spans="1:5" customFormat="1" x14ac:dyDescent="0.25">
      <c r="A19" s="41">
        <v>14</v>
      </c>
      <c r="B19" s="42" t="s">
        <v>53</v>
      </c>
      <c r="C19" s="43" t="s">
        <v>100</v>
      </c>
      <c r="D19" s="44">
        <v>8</v>
      </c>
      <c r="E19" s="45">
        <f t="shared" si="0"/>
        <v>88.888888888888886</v>
      </c>
    </row>
    <row r="20" spans="1:5" customFormat="1" x14ac:dyDescent="0.25">
      <c r="A20" s="41">
        <v>15</v>
      </c>
      <c r="B20" s="42" t="s">
        <v>55</v>
      </c>
      <c r="C20" s="43" t="s">
        <v>56</v>
      </c>
      <c r="D20" s="44">
        <v>8</v>
      </c>
      <c r="E20" s="45">
        <f t="shared" si="0"/>
        <v>88.888888888888886</v>
      </c>
    </row>
    <row r="21" spans="1:5" customFormat="1" x14ac:dyDescent="0.25">
      <c r="A21" s="41">
        <v>16</v>
      </c>
      <c r="B21" s="42" t="s">
        <v>57</v>
      </c>
      <c r="C21" s="43" t="s">
        <v>101</v>
      </c>
      <c r="D21" s="44">
        <v>4</v>
      </c>
      <c r="E21" s="45">
        <f t="shared" si="0"/>
        <v>44.444444444444443</v>
      </c>
    </row>
    <row r="22" spans="1:5" customFormat="1" x14ac:dyDescent="0.25">
      <c r="A22" s="41">
        <v>17</v>
      </c>
      <c r="B22" s="42" t="s">
        <v>59</v>
      </c>
      <c r="C22" s="43" t="s">
        <v>60</v>
      </c>
      <c r="D22" s="44">
        <v>9</v>
      </c>
      <c r="E22" s="45">
        <f t="shared" si="0"/>
        <v>100</v>
      </c>
    </row>
    <row r="23" spans="1:5" customFormat="1" x14ac:dyDescent="0.25">
      <c r="A23" s="41">
        <v>18</v>
      </c>
      <c r="B23" s="42" t="s">
        <v>61</v>
      </c>
      <c r="C23" s="43" t="s">
        <v>62</v>
      </c>
      <c r="D23" s="44">
        <v>8</v>
      </c>
      <c r="E23" s="45">
        <f t="shared" si="0"/>
        <v>88.888888888888886</v>
      </c>
    </row>
    <row r="24" spans="1:5" customFormat="1" x14ac:dyDescent="0.25">
      <c r="A24" s="41">
        <v>19</v>
      </c>
      <c r="B24" s="42" t="s">
        <v>63</v>
      </c>
      <c r="C24" s="43" t="s">
        <v>64</v>
      </c>
      <c r="D24" s="44">
        <v>8</v>
      </c>
      <c r="E24" s="45">
        <f t="shared" si="0"/>
        <v>88.888888888888886</v>
      </c>
    </row>
    <row r="25" spans="1:5" customFormat="1" x14ac:dyDescent="0.25">
      <c r="A25" s="41">
        <v>20</v>
      </c>
      <c r="B25" s="47" t="s">
        <v>65</v>
      </c>
      <c r="C25" s="48" t="s">
        <v>102</v>
      </c>
      <c r="D25" s="44">
        <v>9</v>
      </c>
      <c r="E25" s="45">
        <f t="shared" si="0"/>
        <v>100</v>
      </c>
    </row>
    <row r="26" spans="1:5" customFormat="1" x14ac:dyDescent="0.25">
      <c r="A26" s="41">
        <v>21</v>
      </c>
      <c r="B26" s="47" t="s">
        <v>67</v>
      </c>
      <c r="C26" s="48" t="s">
        <v>68</v>
      </c>
      <c r="D26" s="44">
        <v>9</v>
      </c>
      <c r="E26" s="45">
        <f t="shared" si="0"/>
        <v>100</v>
      </c>
    </row>
    <row r="27" spans="1:5" customFormat="1" x14ac:dyDescent="0.25">
      <c r="A27" s="41">
        <v>22</v>
      </c>
      <c r="B27" s="47" t="s">
        <v>69</v>
      </c>
      <c r="C27" s="48" t="s">
        <v>70</v>
      </c>
      <c r="D27" s="44">
        <v>9</v>
      </c>
      <c r="E27" s="45">
        <f t="shared" si="0"/>
        <v>100</v>
      </c>
    </row>
    <row r="28" spans="1:5" customFormat="1" x14ac:dyDescent="0.25">
      <c r="A28" s="41">
        <v>23</v>
      </c>
      <c r="B28" s="47" t="s">
        <v>71</v>
      </c>
      <c r="C28" s="48" t="s">
        <v>72</v>
      </c>
      <c r="D28" s="44">
        <v>8</v>
      </c>
      <c r="E28" s="45">
        <f t="shared" si="0"/>
        <v>88.888888888888886</v>
      </c>
    </row>
    <row r="29" spans="1:5" customFormat="1" x14ac:dyDescent="0.25">
      <c r="A29" s="41">
        <v>24</v>
      </c>
      <c r="B29" s="47" t="s">
        <v>73</v>
      </c>
      <c r="C29" s="48" t="s">
        <v>74</v>
      </c>
      <c r="D29" s="44">
        <v>9</v>
      </c>
      <c r="E29" s="45">
        <f t="shared" si="0"/>
        <v>100</v>
      </c>
    </row>
    <row r="30" spans="1:5" customFormat="1" x14ac:dyDescent="0.25">
      <c r="A30" s="41">
        <v>25</v>
      </c>
      <c r="B30" s="47" t="s">
        <v>103</v>
      </c>
      <c r="C30" s="48" t="s">
        <v>76</v>
      </c>
      <c r="D30" s="44">
        <v>8</v>
      </c>
      <c r="E30" s="45">
        <f t="shared" si="0"/>
        <v>88.888888888888886</v>
      </c>
    </row>
    <row r="31" spans="1:5" customFormat="1" x14ac:dyDescent="0.25">
      <c r="A31" s="41">
        <v>26</v>
      </c>
      <c r="B31" s="47" t="s">
        <v>25</v>
      </c>
      <c r="C31" s="48" t="s">
        <v>26</v>
      </c>
      <c r="D31" s="44">
        <v>8</v>
      </c>
      <c r="E31" s="45">
        <f t="shared" si="0"/>
        <v>88.888888888888886</v>
      </c>
    </row>
    <row r="32" spans="1:5" customFormat="1" x14ac:dyDescent="0.25">
      <c r="A32" s="41">
        <v>27</v>
      </c>
      <c r="B32" s="47" t="s">
        <v>104</v>
      </c>
      <c r="C32" s="48" t="s">
        <v>28</v>
      </c>
      <c r="D32" s="44">
        <v>8</v>
      </c>
      <c r="E32" s="45">
        <f t="shared" si="0"/>
        <v>88.888888888888886</v>
      </c>
    </row>
    <row r="33" spans="1:5" customFormat="1" x14ac:dyDescent="0.25">
      <c r="A33" s="41">
        <v>28</v>
      </c>
      <c r="B33" s="47" t="s">
        <v>29</v>
      </c>
      <c r="C33" s="48" t="s">
        <v>30</v>
      </c>
      <c r="D33" s="44">
        <v>9</v>
      </c>
      <c r="E33" s="45">
        <f t="shared" si="0"/>
        <v>100</v>
      </c>
    </row>
    <row r="34" spans="1:5" customFormat="1" x14ac:dyDescent="0.25">
      <c r="A34" s="41">
        <v>29</v>
      </c>
      <c r="B34" s="47" t="s">
        <v>31</v>
      </c>
      <c r="C34" s="48" t="s">
        <v>32</v>
      </c>
      <c r="D34" s="44">
        <v>7</v>
      </c>
      <c r="E34" s="45">
        <f t="shared" si="0"/>
        <v>77.777777777777786</v>
      </c>
    </row>
    <row r="35" spans="1:5" customFormat="1" x14ac:dyDescent="0.25">
      <c r="A35" s="41">
        <v>30</v>
      </c>
      <c r="B35" s="47" t="s">
        <v>33</v>
      </c>
      <c r="C35" s="48" t="s">
        <v>34</v>
      </c>
      <c r="D35" s="44">
        <v>9</v>
      </c>
      <c r="E35" s="45">
        <f t="shared" si="0"/>
        <v>100</v>
      </c>
    </row>
    <row r="36" spans="1:5" customFormat="1" x14ac:dyDescent="0.25">
      <c r="A36" s="41">
        <v>31</v>
      </c>
      <c r="B36" s="47" t="s">
        <v>35</v>
      </c>
      <c r="C36" s="48" t="s">
        <v>36</v>
      </c>
      <c r="D36" s="44">
        <v>6</v>
      </c>
      <c r="E36" s="45">
        <f t="shared" si="0"/>
        <v>66.666666666666657</v>
      </c>
    </row>
    <row r="37" spans="1:5" customFormat="1" x14ac:dyDescent="0.25">
      <c r="A37" s="41">
        <v>32</v>
      </c>
      <c r="B37" s="47" t="s">
        <v>37</v>
      </c>
      <c r="C37" s="48" t="s">
        <v>38</v>
      </c>
      <c r="D37" s="44">
        <v>9</v>
      </c>
      <c r="E37" s="45">
        <f t="shared" si="0"/>
        <v>100</v>
      </c>
    </row>
    <row r="38" spans="1:5" customFormat="1" x14ac:dyDescent="0.25">
      <c r="A38" s="41">
        <v>33</v>
      </c>
      <c r="B38" s="47" t="s">
        <v>39</v>
      </c>
      <c r="C38" s="48" t="s">
        <v>40</v>
      </c>
      <c r="D38" s="44">
        <v>9</v>
      </c>
      <c r="E38" s="45">
        <f t="shared" si="0"/>
        <v>100</v>
      </c>
    </row>
    <row r="39" spans="1:5" customFormat="1" x14ac:dyDescent="0.25">
      <c r="A39" s="41">
        <v>34</v>
      </c>
      <c r="B39" s="47" t="s">
        <v>41</v>
      </c>
      <c r="C39" s="48" t="s">
        <v>42</v>
      </c>
      <c r="D39" s="44">
        <v>7</v>
      </c>
      <c r="E39" s="45">
        <f t="shared" si="0"/>
        <v>77.777777777777786</v>
      </c>
    </row>
    <row r="40" spans="1:5" customFormat="1" x14ac:dyDescent="0.25">
      <c r="A40" s="41">
        <v>35</v>
      </c>
      <c r="B40" s="47" t="s">
        <v>43</v>
      </c>
      <c r="C40" s="48" t="s">
        <v>44</v>
      </c>
      <c r="D40" s="44">
        <v>7</v>
      </c>
      <c r="E40" s="45">
        <f t="shared" si="0"/>
        <v>77.777777777777786</v>
      </c>
    </row>
    <row r="41" spans="1:5" customFormat="1" x14ac:dyDescent="0.25">
      <c r="A41" s="41">
        <v>36</v>
      </c>
      <c r="B41" s="47" t="s">
        <v>45</v>
      </c>
      <c r="C41" s="48" t="s">
        <v>46</v>
      </c>
      <c r="D41" s="44">
        <v>5</v>
      </c>
      <c r="E41" s="45">
        <f t="shared" si="0"/>
        <v>55.555555555555557</v>
      </c>
    </row>
    <row r="42" spans="1:5" customFormat="1" x14ac:dyDescent="0.25">
      <c r="A42" s="41">
        <v>37</v>
      </c>
      <c r="B42" s="47" t="s">
        <v>47</v>
      </c>
      <c r="C42" s="48" t="s">
        <v>48</v>
      </c>
      <c r="D42" s="44">
        <v>8</v>
      </c>
      <c r="E42" s="45">
        <f t="shared" si="0"/>
        <v>88.888888888888886</v>
      </c>
    </row>
    <row r="43" spans="1:5" customFormat="1" x14ac:dyDescent="0.25">
      <c r="A43" s="41">
        <v>38</v>
      </c>
      <c r="B43" s="47" t="s">
        <v>49</v>
      </c>
      <c r="C43" s="48" t="s">
        <v>50</v>
      </c>
      <c r="D43" s="44">
        <v>8</v>
      </c>
      <c r="E43" s="45">
        <f t="shared" si="0"/>
        <v>88.888888888888886</v>
      </c>
    </row>
    <row r="44" spans="1:5" customFormat="1" x14ac:dyDescent="0.25">
      <c r="A44" s="41">
        <v>39</v>
      </c>
      <c r="B44" s="42" t="s">
        <v>105</v>
      </c>
      <c r="C44" s="43" t="s">
        <v>106</v>
      </c>
      <c r="D44" s="44">
        <v>8</v>
      </c>
      <c r="E44" s="45">
        <f t="shared" si="0"/>
        <v>88.888888888888886</v>
      </c>
    </row>
    <row r="45" spans="1:5" customFormat="1" x14ac:dyDescent="0.25">
      <c r="A45" s="41">
        <v>40</v>
      </c>
      <c r="B45" s="42" t="s">
        <v>107</v>
      </c>
      <c r="C45" s="43" t="s">
        <v>108</v>
      </c>
      <c r="D45" s="44">
        <v>6</v>
      </c>
      <c r="E45" s="45">
        <f t="shared" si="0"/>
        <v>66.666666666666657</v>
      </c>
    </row>
    <row r="46" spans="1:5" customFormat="1" x14ac:dyDescent="0.25">
      <c r="A46" s="41">
        <v>41</v>
      </c>
      <c r="B46" s="42" t="s">
        <v>109</v>
      </c>
      <c r="C46" s="43" t="s">
        <v>110</v>
      </c>
      <c r="D46" s="44">
        <v>9</v>
      </c>
      <c r="E46" s="45">
        <f t="shared" si="0"/>
        <v>100</v>
      </c>
    </row>
    <row r="47" spans="1:5" customFormat="1" x14ac:dyDescent="0.25">
      <c r="A47" s="41">
        <v>42</v>
      </c>
      <c r="B47" s="42" t="s">
        <v>111</v>
      </c>
      <c r="C47" s="43" t="s">
        <v>112</v>
      </c>
      <c r="D47" s="44">
        <v>6</v>
      </c>
      <c r="E47" s="45">
        <f t="shared" si="0"/>
        <v>66.666666666666657</v>
      </c>
    </row>
    <row r="48" spans="1:5" customFormat="1" x14ac:dyDescent="0.25">
      <c r="A48" s="41">
        <v>43</v>
      </c>
      <c r="B48" s="42" t="s">
        <v>113</v>
      </c>
      <c r="C48" s="43" t="s">
        <v>114</v>
      </c>
      <c r="D48" s="44">
        <v>7</v>
      </c>
      <c r="E48" s="45">
        <f t="shared" si="0"/>
        <v>77.777777777777786</v>
      </c>
    </row>
    <row r="49" spans="1:5" customFormat="1" x14ac:dyDescent="0.25">
      <c r="A49" s="41">
        <v>44</v>
      </c>
      <c r="B49" s="42" t="s">
        <v>115</v>
      </c>
      <c r="C49" s="43" t="s">
        <v>116</v>
      </c>
      <c r="D49" s="44">
        <v>9</v>
      </c>
      <c r="E49" s="45">
        <f t="shared" si="0"/>
        <v>100</v>
      </c>
    </row>
    <row r="50" spans="1:5" customFormat="1" x14ac:dyDescent="0.25">
      <c r="A50" s="41">
        <v>45</v>
      </c>
      <c r="B50" s="42" t="s">
        <v>117</v>
      </c>
      <c r="C50" s="43" t="s">
        <v>118</v>
      </c>
      <c r="D50" s="44">
        <v>8</v>
      </c>
      <c r="E50" s="45">
        <f t="shared" si="0"/>
        <v>88.888888888888886</v>
      </c>
    </row>
    <row r="51" spans="1:5" customFormat="1" x14ac:dyDescent="0.25">
      <c r="A51" s="41">
        <v>46</v>
      </c>
      <c r="B51" s="42" t="s">
        <v>119</v>
      </c>
      <c r="C51" s="43" t="s">
        <v>120</v>
      </c>
      <c r="D51" s="44">
        <v>9</v>
      </c>
      <c r="E51" s="45">
        <f t="shared" si="0"/>
        <v>100</v>
      </c>
    </row>
    <row r="52" spans="1:5" customFormat="1" x14ac:dyDescent="0.25">
      <c r="A52" s="41">
        <v>47</v>
      </c>
      <c r="B52" s="42" t="s">
        <v>121</v>
      </c>
      <c r="C52" s="43" t="s">
        <v>122</v>
      </c>
      <c r="D52" s="44">
        <v>7</v>
      </c>
      <c r="E52" s="45">
        <f t="shared" si="0"/>
        <v>77.777777777777786</v>
      </c>
    </row>
    <row r="53" spans="1:5" customFormat="1" x14ac:dyDescent="0.25">
      <c r="A53" s="41">
        <v>48</v>
      </c>
      <c r="B53" s="42" t="s">
        <v>123</v>
      </c>
      <c r="C53" s="43" t="s">
        <v>124</v>
      </c>
      <c r="D53" s="44">
        <v>8</v>
      </c>
      <c r="E53" s="45">
        <f t="shared" si="0"/>
        <v>88.888888888888886</v>
      </c>
    </row>
    <row r="54" spans="1:5" customFormat="1" x14ac:dyDescent="0.25">
      <c r="A54" s="41">
        <v>49</v>
      </c>
      <c r="B54" s="42" t="s">
        <v>125</v>
      </c>
      <c r="C54" s="43" t="s">
        <v>126</v>
      </c>
      <c r="D54" s="44">
        <v>9</v>
      </c>
      <c r="E54" s="45">
        <f t="shared" si="0"/>
        <v>100</v>
      </c>
    </row>
    <row r="55" spans="1:5" customFormat="1" x14ac:dyDescent="0.25">
      <c r="A55" s="41">
        <v>50</v>
      </c>
      <c r="B55" s="42" t="s">
        <v>127</v>
      </c>
      <c r="C55" s="46" t="s">
        <v>128</v>
      </c>
      <c r="D55" s="49">
        <v>7</v>
      </c>
      <c r="E55" s="45">
        <f t="shared" si="0"/>
        <v>77.777777777777786</v>
      </c>
    </row>
    <row r="56" spans="1:5" customFormat="1" x14ac:dyDescent="0.25">
      <c r="A56" s="41">
        <v>51</v>
      </c>
      <c r="B56" s="42" t="s">
        <v>129</v>
      </c>
      <c r="C56" s="43" t="s">
        <v>130</v>
      </c>
      <c r="D56" s="49">
        <v>8</v>
      </c>
      <c r="E56" s="45">
        <f t="shared" si="0"/>
        <v>88.888888888888886</v>
      </c>
    </row>
    <row r="57" spans="1:5" customFormat="1" x14ac:dyDescent="0.25">
      <c r="A57" s="41">
        <v>52</v>
      </c>
      <c r="B57" s="42" t="s">
        <v>131</v>
      </c>
      <c r="C57" s="43" t="s">
        <v>132</v>
      </c>
      <c r="D57" s="49">
        <v>8</v>
      </c>
      <c r="E57" s="45">
        <f t="shared" si="0"/>
        <v>88.888888888888886</v>
      </c>
    </row>
    <row r="58" spans="1:5" customFormat="1" x14ac:dyDescent="0.25">
      <c r="A58" s="41">
        <v>53</v>
      </c>
      <c r="B58" s="42" t="s">
        <v>133</v>
      </c>
      <c r="C58" s="43" t="s">
        <v>134</v>
      </c>
      <c r="D58" s="49">
        <v>8</v>
      </c>
      <c r="E58" s="45">
        <f t="shared" si="0"/>
        <v>88.888888888888886</v>
      </c>
    </row>
    <row r="59" spans="1:5" customFormat="1" x14ac:dyDescent="0.25">
      <c r="A59" s="41">
        <v>54</v>
      </c>
      <c r="B59" s="42" t="s">
        <v>135</v>
      </c>
      <c r="C59" s="43" t="s">
        <v>136</v>
      </c>
      <c r="D59" s="49">
        <v>7</v>
      </c>
      <c r="E59" s="45">
        <f t="shared" si="0"/>
        <v>77.777777777777786</v>
      </c>
    </row>
    <row r="60" spans="1:5" customFormat="1" x14ac:dyDescent="0.25">
      <c r="A60" s="41">
        <v>55</v>
      </c>
      <c r="B60" s="42" t="s">
        <v>137</v>
      </c>
      <c r="C60" s="43" t="s">
        <v>138</v>
      </c>
      <c r="D60" s="49">
        <v>8</v>
      </c>
      <c r="E60" s="45">
        <f t="shared" si="0"/>
        <v>88.888888888888886</v>
      </c>
    </row>
    <row r="61" spans="1:5" customFormat="1" x14ac:dyDescent="0.25">
      <c r="A61" s="41">
        <v>56</v>
      </c>
      <c r="B61" s="42" t="s">
        <v>139</v>
      </c>
      <c r="C61" s="43" t="s">
        <v>140</v>
      </c>
      <c r="D61" s="49">
        <v>7</v>
      </c>
      <c r="E61" s="45">
        <f t="shared" si="0"/>
        <v>77.777777777777786</v>
      </c>
    </row>
    <row r="62" spans="1:5" customFormat="1" x14ac:dyDescent="0.25">
      <c r="A62" s="41">
        <v>57</v>
      </c>
      <c r="B62" s="42" t="s">
        <v>141</v>
      </c>
      <c r="C62" s="43" t="s">
        <v>142</v>
      </c>
      <c r="D62" s="49">
        <v>8</v>
      </c>
      <c r="E62" s="45">
        <f t="shared" si="0"/>
        <v>88.888888888888886</v>
      </c>
    </row>
    <row r="63" spans="1:5" customFormat="1" x14ac:dyDescent="0.25">
      <c r="A63" s="41">
        <v>58</v>
      </c>
      <c r="B63" s="42" t="s">
        <v>143</v>
      </c>
      <c r="C63" s="43" t="s">
        <v>144</v>
      </c>
      <c r="D63" s="49">
        <v>8</v>
      </c>
      <c r="E63" s="45">
        <f t="shared" si="0"/>
        <v>88.888888888888886</v>
      </c>
    </row>
    <row r="64" spans="1:5" customFormat="1" x14ac:dyDescent="0.25">
      <c r="A64" s="41">
        <v>59</v>
      </c>
      <c r="B64" s="42" t="s">
        <v>145</v>
      </c>
      <c r="C64" s="43" t="s">
        <v>146</v>
      </c>
      <c r="D64" s="49">
        <v>8</v>
      </c>
      <c r="E64" s="45">
        <f t="shared" si="0"/>
        <v>88.888888888888886</v>
      </c>
    </row>
    <row r="65" spans="1:5" customFormat="1" x14ac:dyDescent="0.25">
      <c r="A65" s="41">
        <v>60</v>
      </c>
      <c r="B65" s="42" t="s">
        <v>147</v>
      </c>
      <c r="C65" s="43" t="s">
        <v>148</v>
      </c>
      <c r="D65" s="49">
        <v>5</v>
      </c>
      <c r="E65" s="45">
        <f t="shared" si="0"/>
        <v>55.555555555555557</v>
      </c>
    </row>
    <row r="66" spans="1:5" customFormat="1" x14ac:dyDescent="0.25">
      <c r="A66" s="41">
        <v>61</v>
      </c>
      <c r="B66" s="42" t="s">
        <v>149</v>
      </c>
      <c r="C66" s="43" t="s">
        <v>150</v>
      </c>
      <c r="D66" s="49">
        <v>8</v>
      </c>
      <c r="E66" s="45">
        <f t="shared" si="0"/>
        <v>88.888888888888886</v>
      </c>
    </row>
    <row r="67" spans="1:5" customFormat="1" x14ac:dyDescent="0.25">
      <c r="A67" s="41">
        <v>62</v>
      </c>
      <c r="B67" s="42" t="s">
        <v>151</v>
      </c>
      <c r="C67" s="43" t="s">
        <v>152</v>
      </c>
      <c r="D67" s="49">
        <v>5</v>
      </c>
      <c r="E67" s="45">
        <f t="shared" si="0"/>
        <v>55.555555555555557</v>
      </c>
    </row>
    <row r="68" spans="1:5" customFormat="1" x14ac:dyDescent="0.25">
      <c r="A68" s="41">
        <v>63</v>
      </c>
      <c r="B68" s="42" t="s">
        <v>153</v>
      </c>
      <c r="C68" s="43" t="s">
        <v>154</v>
      </c>
      <c r="D68" s="49">
        <v>7</v>
      </c>
      <c r="E68" s="45">
        <f t="shared" si="0"/>
        <v>77.777777777777786</v>
      </c>
    </row>
    <row r="69" spans="1:5" customFormat="1" x14ac:dyDescent="0.25">
      <c r="A69" s="41">
        <v>64</v>
      </c>
      <c r="B69" s="42" t="s">
        <v>155</v>
      </c>
      <c r="C69" s="43" t="s">
        <v>156</v>
      </c>
      <c r="D69" s="49">
        <v>9</v>
      </c>
      <c r="E69" s="45">
        <f t="shared" si="0"/>
        <v>100</v>
      </c>
    </row>
    <row r="70" spans="1:5" customFormat="1" x14ac:dyDescent="0.25">
      <c r="A70" s="41">
        <v>65</v>
      </c>
      <c r="B70" s="42" t="s">
        <v>157</v>
      </c>
      <c r="C70" s="43" t="s">
        <v>158</v>
      </c>
      <c r="D70" s="49">
        <v>8</v>
      </c>
      <c r="E70" s="45">
        <f t="shared" si="0"/>
        <v>88.888888888888886</v>
      </c>
    </row>
    <row r="71" spans="1:5" customFormat="1" x14ac:dyDescent="0.25">
      <c r="A71" s="41">
        <v>66</v>
      </c>
      <c r="B71" s="42" t="s">
        <v>159</v>
      </c>
      <c r="C71" s="43" t="s">
        <v>160</v>
      </c>
      <c r="D71" s="49">
        <v>7</v>
      </c>
      <c r="E71" s="45">
        <f t="shared" ref="E71:E81" si="1">D71/9*100</f>
        <v>77.777777777777786</v>
      </c>
    </row>
    <row r="72" spans="1:5" customFormat="1" x14ac:dyDescent="0.25">
      <c r="A72" s="41">
        <v>67</v>
      </c>
      <c r="B72" s="42" t="s">
        <v>161</v>
      </c>
      <c r="C72" s="43" t="s">
        <v>162</v>
      </c>
      <c r="D72" s="49">
        <v>7</v>
      </c>
      <c r="E72" s="45">
        <f t="shared" si="1"/>
        <v>77.777777777777786</v>
      </c>
    </row>
    <row r="73" spans="1:5" customFormat="1" x14ac:dyDescent="0.25">
      <c r="A73" s="41">
        <v>68</v>
      </c>
      <c r="B73" s="42" t="s">
        <v>163</v>
      </c>
      <c r="C73" s="43" t="s">
        <v>164</v>
      </c>
      <c r="D73" s="49">
        <v>7</v>
      </c>
      <c r="E73" s="45">
        <f t="shared" si="1"/>
        <v>77.777777777777786</v>
      </c>
    </row>
    <row r="74" spans="1:5" customFormat="1" x14ac:dyDescent="0.25">
      <c r="A74" s="41">
        <v>69</v>
      </c>
      <c r="B74" s="42" t="s">
        <v>165</v>
      </c>
      <c r="C74" s="46" t="s">
        <v>166</v>
      </c>
      <c r="D74" s="49">
        <v>9</v>
      </c>
      <c r="E74" s="45">
        <f t="shared" si="1"/>
        <v>100</v>
      </c>
    </row>
    <row r="75" spans="1:5" customFormat="1" x14ac:dyDescent="0.25">
      <c r="A75" s="41">
        <v>70</v>
      </c>
      <c r="B75" s="42" t="s">
        <v>167</v>
      </c>
      <c r="C75" s="43" t="s">
        <v>168</v>
      </c>
      <c r="D75" s="49">
        <v>9</v>
      </c>
      <c r="E75" s="45">
        <f t="shared" si="1"/>
        <v>100</v>
      </c>
    </row>
    <row r="76" spans="1:5" customFormat="1" x14ac:dyDescent="0.25">
      <c r="A76" s="41">
        <v>71</v>
      </c>
      <c r="B76" s="42" t="s">
        <v>169</v>
      </c>
      <c r="C76" s="43" t="s">
        <v>170</v>
      </c>
      <c r="D76" s="49">
        <v>8</v>
      </c>
      <c r="E76" s="45">
        <f t="shared" si="1"/>
        <v>88.888888888888886</v>
      </c>
    </row>
    <row r="77" spans="1:5" customFormat="1" x14ac:dyDescent="0.25">
      <c r="A77" s="41">
        <v>72</v>
      </c>
      <c r="B77" s="42" t="s">
        <v>171</v>
      </c>
      <c r="C77" s="43" t="s">
        <v>172</v>
      </c>
      <c r="D77" s="44">
        <v>5</v>
      </c>
      <c r="E77" s="45">
        <f t="shared" si="1"/>
        <v>55.555555555555557</v>
      </c>
    </row>
    <row r="78" spans="1:5" customFormat="1" x14ac:dyDescent="0.25">
      <c r="A78" s="41">
        <v>73</v>
      </c>
      <c r="B78" s="42" t="s">
        <v>173</v>
      </c>
      <c r="C78" s="43" t="s">
        <v>174</v>
      </c>
      <c r="D78" s="44">
        <v>9</v>
      </c>
      <c r="E78" s="50">
        <f t="shared" si="1"/>
        <v>100</v>
      </c>
    </row>
    <row r="79" spans="1:5" customFormat="1" x14ac:dyDescent="0.25">
      <c r="A79" s="41">
        <v>74</v>
      </c>
      <c r="B79" s="42" t="s">
        <v>175</v>
      </c>
      <c r="C79" s="43" t="s">
        <v>176</v>
      </c>
      <c r="D79" s="44">
        <v>5</v>
      </c>
      <c r="E79" s="45">
        <f t="shared" si="1"/>
        <v>55.555555555555557</v>
      </c>
    </row>
    <row r="80" spans="1:5" customFormat="1" x14ac:dyDescent="0.25">
      <c r="A80" s="41">
        <v>75</v>
      </c>
      <c r="B80" s="42" t="s">
        <v>104</v>
      </c>
      <c r="C80" s="43" t="s">
        <v>177</v>
      </c>
      <c r="D80" s="44">
        <v>7</v>
      </c>
      <c r="E80" s="50">
        <f t="shared" si="1"/>
        <v>77.777777777777786</v>
      </c>
    </row>
    <row r="81" spans="1:5" customFormat="1" x14ac:dyDescent="0.25">
      <c r="A81" s="41">
        <v>76</v>
      </c>
      <c r="B81" s="42" t="s">
        <v>178</v>
      </c>
      <c r="C81" s="43" t="s">
        <v>179</v>
      </c>
      <c r="D81" s="44">
        <v>9</v>
      </c>
      <c r="E81" s="50">
        <f t="shared" si="1"/>
        <v>100</v>
      </c>
    </row>
    <row r="82" spans="1:5" ht="15.75" x14ac:dyDescent="0.25">
      <c r="A82" s="51"/>
      <c r="B82" s="52"/>
      <c r="C82" s="53"/>
    </row>
    <row r="83" spans="1:5" ht="15.75" x14ac:dyDescent="0.25">
      <c r="A83" s="51"/>
      <c r="B83" s="52"/>
      <c r="C83" s="53"/>
    </row>
    <row r="84" spans="1:5" ht="15.75" x14ac:dyDescent="0.25">
      <c r="A84" s="51"/>
      <c r="B84" s="56"/>
      <c r="C84" s="53"/>
    </row>
    <row r="85" spans="1:5" ht="15.75" x14ac:dyDescent="0.25">
      <c r="A85" s="51"/>
      <c r="B85" s="56"/>
      <c r="C85" s="53"/>
    </row>
    <row r="86" spans="1:5" ht="15.75" x14ac:dyDescent="0.25">
      <c r="A86" s="51"/>
      <c r="B86" s="56"/>
      <c r="C86" s="53"/>
    </row>
    <row r="87" spans="1:5" ht="15.75" x14ac:dyDescent="0.25">
      <c r="A87" s="51"/>
      <c r="B87" s="56"/>
      <c r="C87" s="53"/>
    </row>
    <row r="88" spans="1:5" ht="15.75" x14ac:dyDescent="0.25">
      <c r="A88" s="51"/>
      <c r="B88" s="56"/>
      <c r="C88" s="53"/>
    </row>
    <row r="89" spans="1:5" ht="15.75" x14ac:dyDescent="0.25">
      <c r="A89" s="51"/>
      <c r="B89" s="56"/>
      <c r="C89" s="53"/>
    </row>
    <row r="90" spans="1:5" ht="15.75" x14ac:dyDescent="0.25">
      <c r="A90" s="51"/>
      <c r="B90" s="56"/>
      <c r="C90" s="53"/>
    </row>
    <row r="91" spans="1:5" ht="15.75" x14ac:dyDescent="0.25">
      <c r="A91" s="51"/>
      <c r="B91" s="56"/>
      <c r="C91" s="53"/>
    </row>
    <row r="92" spans="1:5" ht="15.75" x14ac:dyDescent="0.25">
      <c r="A92" s="51"/>
      <c r="B92" s="56"/>
      <c r="C92" s="53"/>
    </row>
    <row r="93" spans="1:5" ht="15.75" x14ac:dyDescent="0.25">
      <c r="A93" s="51"/>
      <c r="B93" s="56"/>
      <c r="C93" s="53"/>
    </row>
    <row r="94" spans="1:5" ht="15.75" x14ac:dyDescent="0.25">
      <c r="A94" s="51"/>
      <c r="B94" s="56"/>
      <c r="C94" s="53"/>
    </row>
    <row r="95" spans="1:5" ht="15.75" x14ac:dyDescent="0.25">
      <c r="A95" s="51"/>
      <c r="B95" s="56"/>
      <c r="C95" s="53"/>
    </row>
    <row r="96" spans="1:5" ht="15.75" x14ac:dyDescent="0.25">
      <c r="A96" s="51"/>
      <c r="B96" s="56"/>
      <c r="C96" s="53"/>
    </row>
    <row r="97" spans="1:3" ht="15.75" x14ac:dyDescent="0.25">
      <c r="A97" s="51"/>
      <c r="B97" s="56"/>
      <c r="C97" s="53"/>
    </row>
    <row r="98" spans="1:3" ht="15.75" x14ac:dyDescent="0.25">
      <c r="A98" s="51"/>
      <c r="B98" s="56"/>
      <c r="C98" s="53"/>
    </row>
    <row r="99" spans="1:3" ht="15.75" x14ac:dyDescent="0.25">
      <c r="A99" s="51"/>
      <c r="B99" s="56"/>
      <c r="C99" s="53"/>
    </row>
  </sheetData>
  <mergeCells count="2"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0" sqref="G20"/>
    </sheetView>
  </sheetViews>
  <sheetFormatPr defaultRowHeight="15" x14ac:dyDescent="0.25"/>
  <cols>
    <col min="1" max="1" width="11.140625" customWidth="1"/>
    <col min="2" max="2" width="15.7109375" customWidth="1"/>
    <col min="3" max="3" width="34.7109375" customWidth="1"/>
    <col min="4" max="4" width="22.7109375" customWidth="1"/>
    <col min="5" max="5" width="23.140625" customWidth="1"/>
  </cols>
  <sheetData>
    <row r="1" spans="1:5" ht="15.75" thickBot="1" x14ac:dyDescent="0.3"/>
    <row r="2" spans="1:5" ht="23.25" x14ac:dyDescent="0.25">
      <c r="A2" s="150" t="s">
        <v>180</v>
      </c>
      <c r="B2" s="151"/>
      <c r="C2" s="151"/>
      <c r="D2" s="151"/>
      <c r="E2" s="151"/>
    </row>
    <row r="3" spans="1:5" ht="23.25" x14ac:dyDescent="0.25">
      <c r="A3" s="152" t="s">
        <v>181</v>
      </c>
      <c r="B3" s="153"/>
      <c r="C3" s="153"/>
      <c r="D3" s="153"/>
      <c r="E3" s="153"/>
    </row>
    <row r="4" spans="1:5" ht="15.75" x14ac:dyDescent="0.25">
      <c r="A4" s="154" t="s">
        <v>182</v>
      </c>
      <c r="B4" s="156" t="s">
        <v>183</v>
      </c>
      <c r="C4" s="158" t="s">
        <v>3</v>
      </c>
      <c r="D4" s="158" t="s">
        <v>184</v>
      </c>
      <c r="E4" s="158"/>
    </row>
    <row r="5" spans="1:5" x14ac:dyDescent="0.25">
      <c r="A5" s="154"/>
      <c r="B5" s="156"/>
      <c r="C5" s="158"/>
      <c r="D5" s="160" t="s">
        <v>185</v>
      </c>
      <c r="E5" s="160" t="s">
        <v>186</v>
      </c>
    </row>
    <row r="6" spans="1:5" ht="15.75" thickBot="1" x14ac:dyDescent="0.3">
      <c r="A6" s="155"/>
      <c r="B6" s="157"/>
      <c r="C6" s="159"/>
      <c r="D6" s="161"/>
      <c r="E6" s="161"/>
    </row>
    <row r="7" spans="1:5" ht="18.75" thickBot="1" x14ac:dyDescent="0.3">
      <c r="A7" s="57">
        <v>1</v>
      </c>
      <c r="B7" s="58" t="s">
        <v>155</v>
      </c>
      <c r="C7" s="59" t="s">
        <v>156</v>
      </c>
      <c r="D7" s="57">
        <v>23</v>
      </c>
      <c r="E7" s="60">
        <f>D7/23*100</f>
        <v>100</v>
      </c>
    </row>
    <row r="8" spans="1:5" ht="18.75" thickBot="1" x14ac:dyDescent="0.3">
      <c r="A8" s="57">
        <v>2</v>
      </c>
      <c r="B8" s="58" t="s">
        <v>157</v>
      </c>
      <c r="C8" s="59" t="s">
        <v>158</v>
      </c>
      <c r="D8" s="57">
        <v>23</v>
      </c>
      <c r="E8" s="60">
        <f t="shared" ref="E8:E19" si="0">D8/23*100</f>
        <v>100</v>
      </c>
    </row>
    <row r="9" spans="1:5" ht="18.75" thickBot="1" x14ac:dyDescent="0.3">
      <c r="A9" s="57">
        <v>3</v>
      </c>
      <c r="B9" s="58" t="s">
        <v>159</v>
      </c>
      <c r="C9" s="59" t="s">
        <v>160</v>
      </c>
      <c r="D9" s="57">
        <v>23</v>
      </c>
      <c r="E9" s="60">
        <f t="shared" si="0"/>
        <v>100</v>
      </c>
    </row>
    <row r="10" spans="1:5" ht="18.75" thickBot="1" x14ac:dyDescent="0.3">
      <c r="A10" s="57">
        <v>4</v>
      </c>
      <c r="B10" s="58" t="s">
        <v>161</v>
      </c>
      <c r="C10" s="59" t="s">
        <v>162</v>
      </c>
      <c r="D10" s="57">
        <v>23</v>
      </c>
      <c r="E10" s="60">
        <f t="shared" si="0"/>
        <v>100</v>
      </c>
    </row>
    <row r="11" spans="1:5" ht="18.75" thickBot="1" x14ac:dyDescent="0.3">
      <c r="A11" s="57">
        <v>5</v>
      </c>
      <c r="B11" s="58" t="s">
        <v>163</v>
      </c>
      <c r="C11" s="59" t="s">
        <v>164</v>
      </c>
      <c r="D11" s="57">
        <v>23</v>
      </c>
      <c r="E11" s="60">
        <f t="shared" si="0"/>
        <v>100</v>
      </c>
    </row>
    <row r="12" spans="1:5" ht="18.75" thickBot="1" x14ac:dyDescent="0.3">
      <c r="A12" s="57">
        <v>6</v>
      </c>
      <c r="B12" s="58" t="s">
        <v>167</v>
      </c>
      <c r="C12" s="59" t="s">
        <v>168</v>
      </c>
      <c r="D12" s="57">
        <v>23</v>
      </c>
      <c r="E12" s="60">
        <f t="shared" si="0"/>
        <v>100</v>
      </c>
    </row>
    <row r="13" spans="1:5" ht="18.75" thickBot="1" x14ac:dyDescent="0.3">
      <c r="A13" s="57">
        <v>7</v>
      </c>
      <c r="B13" s="58" t="s">
        <v>165</v>
      </c>
      <c r="C13" s="61" t="s">
        <v>166</v>
      </c>
      <c r="D13" s="57">
        <v>23</v>
      </c>
      <c r="E13" s="60">
        <f t="shared" si="0"/>
        <v>100</v>
      </c>
    </row>
    <row r="14" spans="1:5" ht="18.75" thickBot="1" x14ac:dyDescent="0.3">
      <c r="A14" s="57">
        <v>8</v>
      </c>
      <c r="B14" s="58" t="s">
        <v>171</v>
      </c>
      <c r="C14" s="59" t="s">
        <v>172</v>
      </c>
      <c r="D14" s="57">
        <v>19</v>
      </c>
      <c r="E14" s="60">
        <f t="shared" si="0"/>
        <v>82.608695652173907</v>
      </c>
    </row>
    <row r="15" spans="1:5" ht="18.75" thickBot="1" x14ac:dyDescent="0.3">
      <c r="A15" s="57">
        <v>9</v>
      </c>
      <c r="B15" s="58" t="s">
        <v>169</v>
      </c>
      <c r="C15" s="59" t="s">
        <v>170</v>
      </c>
      <c r="D15" s="57">
        <v>23</v>
      </c>
      <c r="E15" s="60">
        <f t="shared" si="0"/>
        <v>100</v>
      </c>
    </row>
    <row r="16" spans="1:5" ht="18.75" thickBot="1" x14ac:dyDescent="0.3">
      <c r="A16" s="57">
        <v>10</v>
      </c>
      <c r="B16" s="58" t="s">
        <v>173</v>
      </c>
      <c r="C16" s="59" t="s">
        <v>174</v>
      </c>
      <c r="D16" s="57">
        <v>23</v>
      </c>
      <c r="E16" s="60">
        <f t="shared" si="0"/>
        <v>100</v>
      </c>
    </row>
    <row r="17" spans="1:5" ht="18.75" thickBot="1" x14ac:dyDescent="0.3">
      <c r="A17" s="57">
        <v>11</v>
      </c>
      <c r="B17" s="58" t="s">
        <v>175</v>
      </c>
      <c r="C17" s="59" t="s">
        <v>176</v>
      </c>
      <c r="D17" s="57">
        <v>17</v>
      </c>
      <c r="E17" s="60">
        <f t="shared" si="0"/>
        <v>73.91304347826086</v>
      </c>
    </row>
    <row r="18" spans="1:5" ht="18.75" thickBot="1" x14ac:dyDescent="0.3">
      <c r="A18" s="57">
        <v>12</v>
      </c>
      <c r="B18" s="58" t="s">
        <v>104</v>
      </c>
      <c r="C18" s="59" t="s">
        <v>177</v>
      </c>
      <c r="D18" s="57">
        <v>23</v>
      </c>
      <c r="E18" s="60">
        <f t="shared" si="0"/>
        <v>100</v>
      </c>
    </row>
    <row r="19" spans="1:5" ht="18.75" thickBot="1" x14ac:dyDescent="0.3">
      <c r="A19" s="57">
        <v>13</v>
      </c>
      <c r="B19" s="58" t="s">
        <v>178</v>
      </c>
      <c r="C19" s="59" t="s">
        <v>179</v>
      </c>
      <c r="D19" s="57">
        <v>23</v>
      </c>
      <c r="E19" s="62">
        <f t="shared" si="0"/>
        <v>100</v>
      </c>
    </row>
  </sheetData>
  <mergeCells count="8"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L68" sqref="L68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1.5703125" customWidth="1"/>
    <col min="5" max="5" width="15.28515625" customWidth="1"/>
  </cols>
  <sheetData>
    <row r="1" spans="1:5" ht="21" x14ac:dyDescent="0.25">
      <c r="A1" s="168" t="s">
        <v>187</v>
      </c>
      <c r="B1" s="168"/>
      <c r="C1" s="168"/>
      <c r="D1" s="168"/>
      <c r="E1" s="168"/>
    </row>
    <row r="2" spans="1:5" ht="19.5" customHeight="1" x14ac:dyDescent="0.25">
      <c r="A2" s="169" t="s">
        <v>188</v>
      </c>
      <c r="B2" s="169"/>
      <c r="C2" s="169"/>
      <c r="D2" s="169"/>
      <c r="E2" s="169"/>
    </row>
    <row r="3" spans="1:5" ht="20.25" customHeight="1" x14ac:dyDescent="0.25">
      <c r="A3" s="170" t="s">
        <v>189</v>
      </c>
      <c r="B3" s="170"/>
      <c r="C3" s="170"/>
      <c r="D3" s="170"/>
      <c r="E3" s="170"/>
    </row>
    <row r="4" spans="1:5" ht="17.25" customHeight="1" thickBot="1" x14ac:dyDescent="0.3">
      <c r="A4" s="171" t="s">
        <v>190</v>
      </c>
      <c r="B4" s="171"/>
      <c r="C4" s="171"/>
      <c r="D4" s="171"/>
      <c r="E4" s="171"/>
    </row>
    <row r="5" spans="1:5" ht="21.75" customHeight="1" thickBot="1" x14ac:dyDescent="0.3">
      <c r="A5" s="172" t="s">
        <v>191</v>
      </c>
      <c r="B5" s="172"/>
      <c r="C5" s="172"/>
      <c r="D5" s="172"/>
      <c r="E5" s="172"/>
    </row>
    <row r="6" spans="1:5" ht="15" customHeight="1" x14ac:dyDescent="0.25">
      <c r="A6" s="162" t="s">
        <v>192</v>
      </c>
      <c r="B6" s="163"/>
      <c r="C6" s="163"/>
      <c r="D6" s="164" t="s">
        <v>193</v>
      </c>
      <c r="E6" s="166" t="s">
        <v>6</v>
      </c>
    </row>
    <row r="7" spans="1:5" ht="19.5" customHeight="1" x14ac:dyDescent="0.25">
      <c r="A7" s="63" t="s">
        <v>194</v>
      </c>
      <c r="B7" s="64" t="s">
        <v>195</v>
      </c>
      <c r="C7" s="65" t="s">
        <v>196</v>
      </c>
      <c r="D7" s="165"/>
      <c r="E7" s="167"/>
    </row>
    <row r="8" spans="1:5" ht="19.5" customHeight="1" x14ac:dyDescent="0.25">
      <c r="A8" s="66">
        <v>1</v>
      </c>
      <c r="B8" s="67" t="s">
        <v>84</v>
      </c>
      <c r="C8" s="68" t="s">
        <v>13</v>
      </c>
      <c r="D8" s="69">
        <v>15</v>
      </c>
      <c r="E8" s="70">
        <f>D8*100/16</f>
        <v>93.75</v>
      </c>
    </row>
    <row r="9" spans="1:5" ht="19.5" customHeight="1" x14ac:dyDescent="0.25">
      <c r="A9" s="66">
        <v>2</v>
      </c>
      <c r="B9" s="71" t="s">
        <v>85</v>
      </c>
      <c r="C9" s="72" t="s">
        <v>14</v>
      </c>
      <c r="D9" s="69">
        <v>16</v>
      </c>
      <c r="E9" s="73">
        <f t="shared" ref="E9:E72" si="0">D9*100/16</f>
        <v>100</v>
      </c>
    </row>
    <row r="10" spans="1:5" ht="19.5" customHeight="1" x14ac:dyDescent="0.25">
      <c r="A10" s="66">
        <v>3</v>
      </c>
      <c r="B10" s="71" t="s">
        <v>86</v>
      </c>
      <c r="C10" s="68" t="s">
        <v>15</v>
      </c>
      <c r="D10" s="69">
        <v>16</v>
      </c>
      <c r="E10" s="73">
        <f t="shared" si="0"/>
        <v>100</v>
      </c>
    </row>
    <row r="11" spans="1:5" ht="19.5" customHeight="1" x14ac:dyDescent="0.25">
      <c r="A11" s="66">
        <v>4</v>
      </c>
      <c r="B11" s="71" t="s">
        <v>87</v>
      </c>
      <c r="C11" s="68" t="s">
        <v>88</v>
      </c>
      <c r="D11" s="69">
        <v>16</v>
      </c>
      <c r="E11" s="73">
        <f t="shared" si="0"/>
        <v>100</v>
      </c>
    </row>
    <row r="12" spans="1:5" ht="19.5" customHeight="1" x14ac:dyDescent="0.25">
      <c r="A12" s="66">
        <v>5</v>
      </c>
      <c r="B12" s="71" t="s">
        <v>89</v>
      </c>
      <c r="C12" s="68" t="s">
        <v>17</v>
      </c>
      <c r="D12" s="69">
        <v>16</v>
      </c>
      <c r="E12" s="73">
        <f t="shared" si="0"/>
        <v>100</v>
      </c>
    </row>
    <row r="13" spans="1:5" ht="19.5" customHeight="1" x14ac:dyDescent="0.25">
      <c r="A13" s="66">
        <v>6</v>
      </c>
      <c r="B13" s="71" t="s">
        <v>90</v>
      </c>
      <c r="C13" s="68" t="s">
        <v>18</v>
      </c>
      <c r="D13" s="69">
        <v>15</v>
      </c>
      <c r="E13" s="70">
        <f t="shared" si="0"/>
        <v>93.75</v>
      </c>
    </row>
    <row r="14" spans="1:5" ht="19.5" customHeight="1" x14ac:dyDescent="0.25">
      <c r="A14" s="66">
        <v>7</v>
      </c>
      <c r="B14" s="71" t="s">
        <v>91</v>
      </c>
      <c r="C14" s="68" t="s">
        <v>19</v>
      </c>
      <c r="D14" s="69">
        <v>15</v>
      </c>
      <c r="E14" s="70">
        <f t="shared" si="0"/>
        <v>93.75</v>
      </c>
    </row>
    <row r="15" spans="1:5" ht="19.5" customHeight="1" x14ac:dyDescent="0.25">
      <c r="A15" s="66">
        <v>8</v>
      </c>
      <c r="B15" s="71" t="s">
        <v>92</v>
      </c>
      <c r="C15" s="74" t="s">
        <v>93</v>
      </c>
      <c r="D15" s="69">
        <v>16</v>
      </c>
      <c r="E15" s="73">
        <f t="shared" si="0"/>
        <v>100</v>
      </c>
    </row>
    <row r="16" spans="1:5" ht="19.5" customHeight="1" x14ac:dyDescent="0.25">
      <c r="A16" s="66">
        <v>9</v>
      </c>
      <c r="B16" s="71" t="s">
        <v>94</v>
      </c>
      <c r="C16" s="75" t="s">
        <v>8</v>
      </c>
      <c r="D16" s="69">
        <v>16</v>
      </c>
      <c r="E16" s="73">
        <f t="shared" si="0"/>
        <v>100</v>
      </c>
    </row>
    <row r="17" spans="1:5" ht="19.5" customHeight="1" x14ac:dyDescent="0.25">
      <c r="A17" s="66">
        <v>10</v>
      </c>
      <c r="B17" s="71" t="s">
        <v>95</v>
      </c>
      <c r="C17" s="68" t="s">
        <v>9</v>
      </c>
      <c r="D17" s="69">
        <v>16</v>
      </c>
      <c r="E17" s="73">
        <f t="shared" si="0"/>
        <v>100</v>
      </c>
    </row>
    <row r="18" spans="1:5" ht="19.5" customHeight="1" x14ac:dyDescent="0.25">
      <c r="A18" s="66">
        <v>11</v>
      </c>
      <c r="B18" s="71" t="s">
        <v>96</v>
      </c>
      <c r="C18" s="68" t="s">
        <v>10</v>
      </c>
      <c r="D18" s="69">
        <v>15</v>
      </c>
      <c r="E18" s="70">
        <f t="shared" si="0"/>
        <v>93.75</v>
      </c>
    </row>
    <row r="19" spans="1:5" ht="19.5" customHeight="1" x14ac:dyDescent="0.25">
      <c r="A19" s="66">
        <v>12</v>
      </c>
      <c r="B19" s="71" t="s">
        <v>97</v>
      </c>
      <c r="C19" s="68" t="s">
        <v>11</v>
      </c>
      <c r="D19" s="69">
        <v>15</v>
      </c>
      <c r="E19" s="70">
        <f t="shared" si="0"/>
        <v>93.75</v>
      </c>
    </row>
    <row r="20" spans="1:5" ht="19.5" customHeight="1" x14ac:dyDescent="0.25">
      <c r="A20" s="66">
        <v>13</v>
      </c>
      <c r="B20" s="71" t="s">
        <v>98</v>
      </c>
      <c r="C20" s="74" t="s">
        <v>12</v>
      </c>
      <c r="D20" s="69">
        <v>16</v>
      </c>
      <c r="E20" s="73">
        <f t="shared" si="0"/>
        <v>100</v>
      </c>
    </row>
    <row r="21" spans="1:5" ht="19.5" customHeight="1" x14ac:dyDescent="0.25">
      <c r="A21" s="66">
        <v>14</v>
      </c>
      <c r="B21" s="71" t="s">
        <v>53</v>
      </c>
      <c r="C21" s="74" t="s">
        <v>54</v>
      </c>
      <c r="D21" s="69">
        <v>15</v>
      </c>
      <c r="E21" s="70">
        <f t="shared" si="0"/>
        <v>93.75</v>
      </c>
    </row>
    <row r="22" spans="1:5" ht="19.5" customHeight="1" x14ac:dyDescent="0.25">
      <c r="A22" s="66">
        <v>15</v>
      </c>
      <c r="B22" s="71" t="s">
        <v>55</v>
      </c>
      <c r="C22" s="74" t="s">
        <v>56</v>
      </c>
      <c r="D22" s="69">
        <v>15</v>
      </c>
      <c r="E22" s="70">
        <f t="shared" si="0"/>
        <v>93.75</v>
      </c>
    </row>
    <row r="23" spans="1:5" ht="19.5" customHeight="1" x14ac:dyDescent="0.25">
      <c r="A23" s="66">
        <v>16</v>
      </c>
      <c r="B23" s="71" t="s">
        <v>57</v>
      </c>
      <c r="C23" s="74" t="s">
        <v>58</v>
      </c>
      <c r="D23" s="69">
        <v>13</v>
      </c>
      <c r="E23" s="70">
        <f t="shared" si="0"/>
        <v>81.25</v>
      </c>
    </row>
    <row r="24" spans="1:5" ht="19.5" customHeight="1" x14ac:dyDescent="0.25">
      <c r="A24" s="66">
        <v>17</v>
      </c>
      <c r="B24" s="71" t="s">
        <v>59</v>
      </c>
      <c r="C24" s="68" t="s">
        <v>60</v>
      </c>
      <c r="D24" s="69">
        <v>15</v>
      </c>
      <c r="E24" s="70">
        <f t="shared" si="0"/>
        <v>93.75</v>
      </c>
    </row>
    <row r="25" spans="1:5" ht="19.5" customHeight="1" x14ac:dyDescent="0.25">
      <c r="A25" s="66">
        <v>18</v>
      </c>
      <c r="B25" s="71" t="s">
        <v>61</v>
      </c>
      <c r="C25" s="68" t="s">
        <v>62</v>
      </c>
      <c r="D25" s="69">
        <v>15</v>
      </c>
      <c r="E25" s="70">
        <f t="shared" si="0"/>
        <v>93.75</v>
      </c>
    </row>
    <row r="26" spans="1:5" ht="19.5" customHeight="1" x14ac:dyDescent="0.25">
      <c r="A26" s="66">
        <v>19</v>
      </c>
      <c r="B26" s="71" t="s">
        <v>63</v>
      </c>
      <c r="C26" s="68" t="s">
        <v>64</v>
      </c>
      <c r="D26" s="69">
        <v>15</v>
      </c>
      <c r="E26" s="70">
        <f t="shared" si="0"/>
        <v>93.75</v>
      </c>
    </row>
    <row r="27" spans="1:5" ht="19.5" customHeight="1" x14ac:dyDescent="0.25">
      <c r="A27" s="66">
        <v>20</v>
      </c>
      <c r="B27" s="71" t="s">
        <v>65</v>
      </c>
      <c r="C27" s="76" t="s">
        <v>66</v>
      </c>
      <c r="D27" s="69">
        <v>15</v>
      </c>
      <c r="E27" s="70">
        <f t="shared" si="0"/>
        <v>93.75</v>
      </c>
    </row>
    <row r="28" spans="1:5" ht="19.5" customHeight="1" x14ac:dyDescent="0.25">
      <c r="A28" s="66">
        <v>21</v>
      </c>
      <c r="B28" s="71" t="s">
        <v>67</v>
      </c>
      <c r="C28" s="74" t="s">
        <v>68</v>
      </c>
      <c r="D28" s="69">
        <v>15</v>
      </c>
      <c r="E28" s="70">
        <f t="shared" si="0"/>
        <v>93.75</v>
      </c>
    </row>
    <row r="29" spans="1:5" ht="19.5" customHeight="1" x14ac:dyDescent="0.25">
      <c r="A29" s="66">
        <v>22</v>
      </c>
      <c r="B29" s="71" t="s">
        <v>69</v>
      </c>
      <c r="C29" s="74" t="s">
        <v>70</v>
      </c>
      <c r="D29" s="69">
        <v>15</v>
      </c>
      <c r="E29" s="70">
        <f t="shared" si="0"/>
        <v>93.75</v>
      </c>
    </row>
    <row r="30" spans="1:5" ht="19.5" customHeight="1" x14ac:dyDescent="0.25">
      <c r="A30" s="66">
        <v>23</v>
      </c>
      <c r="B30" s="71" t="s">
        <v>71</v>
      </c>
      <c r="C30" s="74" t="s">
        <v>72</v>
      </c>
      <c r="D30" s="69">
        <v>15</v>
      </c>
      <c r="E30" s="70">
        <f t="shared" si="0"/>
        <v>93.75</v>
      </c>
    </row>
    <row r="31" spans="1:5" ht="19.5" customHeight="1" x14ac:dyDescent="0.25">
      <c r="A31" s="66">
        <v>24</v>
      </c>
      <c r="B31" s="71" t="s">
        <v>73</v>
      </c>
      <c r="C31" s="68" t="s">
        <v>74</v>
      </c>
      <c r="D31" s="69">
        <v>15</v>
      </c>
      <c r="E31" s="70">
        <f t="shared" si="0"/>
        <v>93.75</v>
      </c>
    </row>
    <row r="32" spans="1:5" ht="19.5" customHeight="1" x14ac:dyDescent="0.25">
      <c r="A32" s="66">
        <v>25</v>
      </c>
      <c r="B32" s="71" t="s">
        <v>75</v>
      </c>
      <c r="C32" s="68" t="s">
        <v>76</v>
      </c>
      <c r="D32" s="69">
        <v>16</v>
      </c>
      <c r="E32" s="73">
        <f t="shared" si="0"/>
        <v>100</v>
      </c>
    </row>
    <row r="33" spans="1:5" ht="19.5" customHeight="1" x14ac:dyDescent="0.25">
      <c r="A33" s="66">
        <v>26</v>
      </c>
      <c r="B33" s="71" t="s">
        <v>25</v>
      </c>
      <c r="C33" s="74" t="s">
        <v>26</v>
      </c>
      <c r="D33" s="69">
        <v>15</v>
      </c>
      <c r="E33" s="70">
        <f t="shared" si="0"/>
        <v>93.75</v>
      </c>
    </row>
    <row r="34" spans="1:5" ht="19.5" customHeight="1" x14ac:dyDescent="0.25">
      <c r="A34" s="66">
        <v>27</v>
      </c>
      <c r="B34" s="71" t="s">
        <v>27</v>
      </c>
      <c r="C34" s="68" t="s">
        <v>28</v>
      </c>
      <c r="D34" s="69">
        <v>15</v>
      </c>
      <c r="E34" s="70">
        <f t="shared" si="0"/>
        <v>93.75</v>
      </c>
    </row>
    <row r="35" spans="1:5" ht="19.5" customHeight="1" x14ac:dyDescent="0.25">
      <c r="A35" s="66">
        <v>28</v>
      </c>
      <c r="B35" s="71" t="s">
        <v>29</v>
      </c>
      <c r="C35" s="68" t="s">
        <v>30</v>
      </c>
      <c r="D35" s="69">
        <v>16</v>
      </c>
      <c r="E35" s="73">
        <f t="shared" si="0"/>
        <v>100</v>
      </c>
    </row>
    <row r="36" spans="1:5" ht="19.5" customHeight="1" x14ac:dyDescent="0.25">
      <c r="A36" s="66">
        <v>29</v>
      </c>
      <c r="B36" s="71" t="s">
        <v>31</v>
      </c>
      <c r="C36" s="68" t="s">
        <v>32</v>
      </c>
      <c r="D36" s="69">
        <v>15</v>
      </c>
      <c r="E36" s="70">
        <f t="shared" si="0"/>
        <v>93.75</v>
      </c>
    </row>
    <row r="37" spans="1:5" ht="19.5" customHeight="1" x14ac:dyDescent="0.25">
      <c r="A37" s="66">
        <v>30</v>
      </c>
      <c r="B37" s="71" t="s">
        <v>33</v>
      </c>
      <c r="C37" s="68" t="s">
        <v>34</v>
      </c>
      <c r="D37" s="69">
        <v>16</v>
      </c>
      <c r="E37" s="73">
        <f t="shared" si="0"/>
        <v>100</v>
      </c>
    </row>
    <row r="38" spans="1:5" ht="19.5" customHeight="1" x14ac:dyDescent="0.25">
      <c r="A38" s="66">
        <v>31</v>
      </c>
      <c r="B38" s="71" t="s">
        <v>35</v>
      </c>
      <c r="C38" s="74" t="s">
        <v>36</v>
      </c>
      <c r="D38" s="69">
        <v>15</v>
      </c>
      <c r="E38" s="70">
        <f t="shared" si="0"/>
        <v>93.75</v>
      </c>
    </row>
    <row r="39" spans="1:5" ht="19.5" customHeight="1" x14ac:dyDescent="0.25">
      <c r="A39" s="66">
        <v>32</v>
      </c>
      <c r="B39" s="71" t="s">
        <v>37</v>
      </c>
      <c r="C39" s="74" t="s">
        <v>38</v>
      </c>
      <c r="D39" s="69">
        <v>16</v>
      </c>
      <c r="E39" s="73">
        <f t="shared" si="0"/>
        <v>100</v>
      </c>
    </row>
    <row r="40" spans="1:5" ht="19.5" customHeight="1" x14ac:dyDescent="0.25">
      <c r="A40" s="66">
        <v>33</v>
      </c>
      <c r="B40" s="71" t="s">
        <v>39</v>
      </c>
      <c r="C40" s="72" t="s">
        <v>40</v>
      </c>
      <c r="D40" s="69">
        <v>14</v>
      </c>
      <c r="E40" s="70">
        <f t="shared" si="0"/>
        <v>87.5</v>
      </c>
    </row>
    <row r="41" spans="1:5" ht="19.5" customHeight="1" x14ac:dyDescent="0.25">
      <c r="A41" s="66">
        <v>34</v>
      </c>
      <c r="B41" s="71" t="s">
        <v>41</v>
      </c>
      <c r="C41" s="74" t="s">
        <v>42</v>
      </c>
      <c r="D41" s="69">
        <v>15</v>
      </c>
      <c r="E41" s="70">
        <f t="shared" si="0"/>
        <v>93.75</v>
      </c>
    </row>
    <row r="42" spans="1:5" ht="19.5" customHeight="1" x14ac:dyDescent="0.25">
      <c r="A42" s="66">
        <v>35</v>
      </c>
      <c r="B42" s="71" t="s">
        <v>43</v>
      </c>
      <c r="C42" s="74" t="s">
        <v>44</v>
      </c>
      <c r="D42" s="69">
        <v>15</v>
      </c>
      <c r="E42" s="70">
        <f t="shared" si="0"/>
        <v>93.75</v>
      </c>
    </row>
    <row r="43" spans="1:5" ht="19.5" customHeight="1" x14ac:dyDescent="0.25">
      <c r="A43" s="66">
        <v>36</v>
      </c>
      <c r="B43" s="71" t="s">
        <v>45</v>
      </c>
      <c r="C43" s="74" t="s">
        <v>46</v>
      </c>
      <c r="D43" s="69">
        <v>13</v>
      </c>
      <c r="E43" s="70">
        <f t="shared" si="0"/>
        <v>81.25</v>
      </c>
    </row>
    <row r="44" spans="1:5" ht="19.5" customHeight="1" x14ac:dyDescent="0.25">
      <c r="A44" s="66">
        <v>37</v>
      </c>
      <c r="B44" s="71" t="s">
        <v>47</v>
      </c>
      <c r="C44" s="74" t="s">
        <v>48</v>
      </c>
      <c r="D44" s="69">
        <v>16</v>
      </c>
      <c r="E44" s="73">
        <f t="shared" si="0"/>
        <v>100</v>
      </c>
    </row>
    <row r="45" spans="1:5" ht="19.5" customHeight="1" x14ac:dyDescent="0.25">
      <c r="A45" s="66">
        <v>38</v>
      </c>
      <c r="B45" s="71" t="s">
        <v>49</v>
      </c>
      <c r="C45" s="74" t="s">
        <v>50</v>
      </c>
      <c r="D45" s="69">
        <v>16</v>
      </c>
      <c r="E45" s="73">
        <f t="shared" si="0"/>
        <v>100</v>
      </c>
    </row>
    <row r="46" spans="1:5" ht="19.5" customHeight="1" x14ac:dyDescent="0.25">
      <c r="A46" s="66">
        <v>39</v>
      </c>
      <c r="B46" s="71" t="s">
        <v>105</v>
      </c>
      <c r="C46" s="74" t="s">
        <v>106</v>
      </c>
      <c r="D46" s="69">
        <v>15</v>
      </c>
      <c r="E46" s="70">
        <f t="shared" si="0"/>
        <v>93.75</v>
      </c>
    </row>
    <row r="47" spans="1:5" ht="19.5" customHeight="1" x14ac:dyDescent="0.25">
      <c r="A47" s="66">
        <v>40</v>
      </c>
      <c r="B47" s="71" t="s">
        <v>107</v>
      </c>
      <c r="C47" s="74" t="s">
        <v>108</v>
      </c>
      <c r="D47" s="69">
        <v>16</v>
      </c>
      <c r="E47" s="73">
        <f t="shared" si="0"/>
        <v>100</v>
      </c>
    </row>
    <row r="48" spans="1:5" ht="19.5" customHeight="1" x14ac:dyDescent="0.25">
      <c r="A48" s="66">
        <v>41</v>
      </c>
      <c r="B48" s="71" t="s">
        <v>109</v>
      </c>
      <c r="C48" s="74" t="s">
        <v>197</v>
      </c>
      <c r="D48" s="69">
        <v>16</v>
      </c>
      <c r="E48" s="73">
        <f t="shared" si="0"/>
        <v>100</v>
      </c>
    </row>
    <row r="49" spans="1:5" ht="19.5" customHeight="1" x14ac:dyDescent="0.25">
      <c r="A49" s="66">
        <v>42</v>
      </c>
      <c r="B49" s="71" t="s">
        <v>111</v>
      </c>
      <c r="C49" s="74" t="s">
        <v>112</v>
      </c>
      <c r="D49" s="69">
        <v>15</v>
      </c>
      <c r="E49" s="70">
        <f t="shared" si="0"/>
        <v>93.75</v>
      </c>
    </row>
    <row r="50" spans="1:5" ht="19.5" customHeight="1" x14ac:dyDescent="0.25">
      <c r="A50" s="66">
        <v>43</v>
      </c>
      <c r="B50" s="71" t="s">
        <v>113</v>
      </c>
      <c r="C50" s="74" t="s">
        <v>198</v>
      </c>
      <c r="D50" s="69">
        <v>15</v>
      </c>
      <c r="E50" s="70">
        <f t="shared" si="0"/>
        <v>93.75</v>
      </c>
    </row>
    <row r="51" spans="1:5" ht="19.5" customHeight="1" x14ac:dyDescent="0.25">
      <c r="A51" s="66">
        <v>44</v>
      </c>
      <c r="B51" s="71" t="s">
        <v>115</v>
      </c>
      <c r="C51" s="68" t="s">
        <v>116</v>
      </c>
      <c r="D51" s="69">
        <v>16</v>
      </c>
      <c r="E51" s="73">
        <f t="shared" si="0"/>
        <v>100</v>
      </c>
    </row>
    <row r="52" spans="1:5" ht="19.5" customHeight="1" x14ac:dyDescent="0.25">
      <c r="A52" s="66">
        <v>45</v>
      </c>
      <c r="B52" s="71" t="s">
        <v>117</v>
      </c>
      <c r="C52" s="74" t="s">
        <v>118</v>
      </c>
      <c r="D52" s="69">
        <v>16</v>
      </c>
      <c r="E52" s="73">
        <f t="shared" si="0"/>
        <v>100</v>
      </c>
    </row>
    <row r="53" spans="1:5" ht="19.5" customHeight="1" x14ac:dyDescent="0.25">
      <c r="A53" s="66">
        <v>46</v>
      </c>
      <c r="B53" s="71" t="s">
        <v>119</v>
      </c>
      <c r="C53" s="74" t="s">
        <v>199</v>
      </c>
      <c r="D53" s="69">
        <v>15</v>
      </c>
      <c r="E53" s="70">
        <f t="shared" si="0"/>
        <v>93.75</v>
      </c>
    </row>
    <row r="54" spans="1:5" ht="19.5" customHeight="1" x14ac:dyDescent="0.25">
      <c r="A54" s="66">
        <v>47</v>
      </c>
      <c r="B54" s="71" t="s">
        <v>121</v>
      </c>
      <c r="C54" s="74" t="s">
        <v>200</v>
      </c>
      <c r="D54" s="69">
        <v>15</v>
      </c>
      <c r="E54" s="70">
        <f t="shared" si="0"/>
        <v>93.75</v>
      </c>
    </row>
    <row r="55" spans="1:5" ht="19.5" customHeight="1" x14ac:dyDescent="0.25">
      <c r="A55" s="66">
        <v>48</v>
      </c>
      <c r="B55" s="71" t="s">
        <v>123</v>
      </c>
      <c r="C55" s="74" t="s">
        <v>124</v>
      </c>
      <c r="D55" s="69">
        <v>16</v>
      </c>
      <c r="E55" s="73">
        <f t="shared" si="0"/>
        <v>100</v>
      </c>
    </row>
    <row r="56" spans="1:5" ht="19.5" customHeight="1" x14ac:dyDescent="0.25">
      <c r="A56" s="66">
        <v>49</v>
      </c>
      <c r="B56" s="71" t="s">
        <v>125</v>
      </c>
      <c r="C56" s="74" t="s">
        <v>201</v>
      </c>
      <c r="D56" s="69">
        <v>15</v>
      </c>
      <c r="E56" s="70">
        <f t="shared" si="0"/>
        <v>93.75</v>
      </c>
    </row>
    <row r="57" spans="1:5" ht="19.5" customHeight="1" x14ac:dyDescent="0.25">
      <c r="A57" s="66">
        <v>50</v>
      </c>
      <c r="B57" s="71" t="s">
        <v>127</v>
      </c>
      <c r="C57" s="74" t="s">
        <v>202</v>
      </c>
      <c r="D57" s="69">
        <v>13</v>
      </c>
      <c r="E57" s="70">
        <f t="shared" si="0"/>
        <v>81.25</v>
      </c>
    </row>
    <row r="58" spans="1:5" ht="19.5" customHeight="1" x14ac:dyDescent="0.25">
      <c r="A58" s="66">
        <v>51</v>
      </c>
      <c r="B58" s="71" t="s">
        <v>129</v>
      </c>
      <c r="C58" s="74" t="s">
        <v>203</v>
      </c>
      <c r="D58" s="69">
        <v>16</v>
      </c>
      <c r="E58" s="73">
        <f t="shared" si="0"/>
        <v>100</v>
      </c>
    </row>
    <row r="59" spans="1:5" ht="19.5" customHeight="1" x14ac:dyDescent="0.25">
      <c r="A59" s="66">
        <v>52</v>
      </c>
      <c r="B59" s="71" t="s">
        <v>131</v>
      </c>
      <c r="C59" s="74" t="s">
        <v>132</v>
      </c>
      <c r="D59" s="69">
        <v>15</v>
      </c>
      <c r="E59" s="70">
        <f t="shared" si="0"/>
        <v>93.75</v>
      </c>
    </row>
    <row r="60" spans="1:5" ht="19.5" customHeight="1" x14ac:dyDescent="0.25">
      <c r="A60" s="66">
        <v>53</v>
      </c>
      <c r="B60" s="71" t="s">
        <v>133</v>
      </c>
      <c r="C60" s="74" t="s">
        <v>134</v>
      </c>
      <c r="D60" s="69">
        <v>15</v>
      </c>
      <c r="E60" s="70">
        <f t="shared" si="0"/>
        <v>93.75</v>
      </c>
    </row>
    <row r="61" spans="1:5" ht="19.5" customHeight="1" x14ac:dyDescent="0.25">
      <c r="A61" s="66">
        <v>54</v>
      </c>
      <c r="B61" s="71" t="s">
        <v>135</v>
      </c>
      <c r="C61" s="74" t="s">
        <v>136</v>
      </c>
      <c r="D61" s="69">
        <v>15</v>
      </c>
      <c r="E61" s="70">
        <f t="shared" si="0"/>
        <v>93.75</v>
      </c>
    </row>
    <row r="62" spans="1:5" ht="19.5" customHeight="1" x14ac:dyDescent="0.25">
      <c r="A62" s="66">
        <v>55</v>
      </c>
      <c r="B62" s="71" t="s">
        <v>137</v>
      </c>
      <c r="C62" s="74" t="s">
        <v>138</v>
      </c>
      <c r="D62" s="69">
        <v>15</v>
      </c>
      <c r="E62" s="70">
        <f t="shared" si="0"/>
        <v>93.75</v>
      </c>
    </row>
    <row r="63" spans="1:5" ht="19.5" customHeight="1" x14ac:dyDescent="0.25">
      <c r="A63" s="66">
        <v>56</v>
      </c>
      <c r="B63" s="71" t="s">
        <v>139</v>
      </c>
      <c r="C63" s="74" t="s">
        <v>140</v>
      </c>
      <c r="D63" s="69">
        <v>15</v>
      </c>
      <c r="E63" s="70">
        <f t="shared" si="0"/>
        <v>93.75</v>
      </c>
    </row>
    <row r="64" spans="1:5" ht="19.5" customHeight="1" x14ac:dyDescent="0.25">
      <c r="A64" s="66">
        <v>57</v>
      </c>
      <c r="B64" s="71" t="s">
        <v>141</v>
      </c>
      <c r="C64" s="74" t="s">
        <v>142</v>
      </c>
      <c r="D64" s="69">
        <v>14</v>
      </c>
      <c r="E64" s="70">
        <f t="shared" si="0"/>
        <v>87.5</v>
      </c>
    </row>
    <row r="65" spans="1:5" ht="19.5" customHeight="1" x14ac:dyDescent="0.25">
      <c r="A65" s="66">
        <v>58</v>
      </c>
      <c r="B65" s="71" t="s">
        <v>143</v>
      </c>
      <c r="C65" s="74" t="s">
        <v>144</v>
      </c>
      <c r="D65" s="69">
        <v>13</v>
      </c>
      <c r="E65" s="70">
        <f t="shared" si="0"/>
        <v>81.25</v>
      </c>
    </row>
    <row r="66" spans="1:5" ht="19.5" customHeight="1" x14ac:dyDescent="0.25">
      <c r="A66" s="66">
        <v>59</v>
      </c>
      <c r="B66" s="71" t="s">
        <v>145</v>
      </c>
      <c r="C66" s="68" t="s">
        <v>146</v>
      </c>
      <c r="D66" s="69">
        <v>16</v>
      </c>
      <c r="E66" s="73">
        <f t="shared" si="0"/>
        <v>100</v>
      </c>
    </row>
    <row r="67" spans="1:5" ht="19.5" customHeight="1" x14ac:dyDescent="0.25">
      <c r="A67" s="66">
        <v>60</v>
      </c>
      <c r="B67" s="71" t="s">
        <v>147</v>
      </c>
      <c r="C67" s="68" t="s">
        <v>148</v>
      </c>
      <c r="D67" s="69">
        <v>13</v>
      </c>
      <c r="E67" s="70">
        <f t="shared" si="0"/>
        <v>81.25</v>
      </c>
    </row>
    <row r="68" spans="1:5" ht="19.5" customHeight="1" x14ac:dyDescent="0.25">
      <c r="A68" s="66">
        <v>61</v>
      </c>
      <c r="B68" s="71" t="s">
        <v>149</v>
      </c>
      <c r="C68" s="68" t="s">
        <v>150</v>
      </c>
      <c r="D68" s="69">
        <v>16</v>
      </c>
      <c r="E68" s="73">
        <f t="shared" si="0"/>
        <v>100</v>
      </c>
    </row>
    <row r="69" spans="1:5" ht="19.5" customHeight="1" x14ac:dyDescent="0.25">
      <c r="A69" s="66">
        <v>62</v>
      </c>
      <c r="B69" s="71" t="s">
        <v>151</v>
      </c>
      <c r="C69" s="74" t="s">
        <v>152</v>
      </c>
      <c r="D69" s="69">
        <v>15</v>
      </c>
      <c r="E69" s="70">
        <f t="shared" si="0"/>
        <v>93.75</v>
      </c>
    </row>
    <row r="70" spans="1:5" ht="19.5" customHeight="1" x14ac:dyDescent="0.25">
      <c r="A70" s="66">
        <v>63</v>
      </c>
      <c r="B70" s="71" t="s">
        <v>153</v>
      </c>
      <c r="C70" s="77" t="s">
        <v>154</v>
      </c>
      <c r="D70" s="69">
        <v>15</v>
      </c>
      <c r="E70" s="70">
        <f t="shared" si="0"/>
        <v>93.75</v>
      </c>
    </row>
    <row r="71" spans="1:5" ht="19.5" customHeight="1" x14ac:dyDescent="0.25">
      <c r="A71" s="66">
        <v>64</v>
      </c>
      <c r="B71" s="71" t="s">
        <v>155</v>
      </c>
      <c r="C71" s="74" t="s">
        <v>204</v>
      </c>
      <c r="D71" s="69">
        <v>14</v>
      </c>
      <c r="E71" s="70">
        <f t="shared" si="0"/>
        <v>87.5</v>
      </c>
    </row>
    <row r="72" spans="1:5" ht="19.5" customHeight="1" x14ac:dyDescent="0.25">
      <c r="A72" s="66">
        <v>65</v>
      </c>
      <c r="B72" s="71" t="s">
        <v>157</v>
      </c>
      <c r="C72" s="74" t="s">
        <v>158</v>
      </c>
      <c r="D72" s="69">
        <v>15</v>
      </c>
      <c r="E72" s="70">
        <f t="shared" si="0"/>
        <v>93.75</v>
      </c>
    </row>
    <row r="73" spans="1:5" ht="19.5" customHeight="1" x14ac:dyDescent="0.25">
      <c r="A73" s="66">
        <v>66</v>
      </c>
      <c r="B73" s="71" t="s">
        <v>159</v>
      </c>
      <c r="C73" s="74" t="s">
        <v>160</v>
      </c>
      <c r="D73" s="69">
        <v>14</v>
      </c>
      <c r="E73" s="70">
        <f t="shared" ref="E73:E83" si="1">D73*100/16</f>
        <v>87.5</v>
      </c>
    </row>
    <row r="74" spans="1:5" ht="19.5" customHeight="1" x14ac:dyDescent="0.25">
      <c r="A74" s="66">
        <v>67</v>
      </c>
      <c r="B74" s="71" t="s">
        <v>161</v>
      </c>
      <c r="C74" s="74" t="s">
        <v>205</v>
      </c>
      <c r="D74" s="69">
        <v>13</v>
      </c>
      <c r="E74" s="70">
        <f t="shared" si="1"/>
        <v>81.25</v>
      </c>
    </row>
    <row r="75" spans="1:5" ht="19.5" customHeight="1" x14ac:dyDescent="0.25">
      <c r="A75" s="66">
        <v>68</v>
      </c>
      <c r="B75" s="71" t="s">
        <v>163</v>
      </c>
      <c r="C75" s="74" t="s">
        <v>206</v>
      </c>
      <c r="D75" s="69">
        <v>14</v>
      </c>
      <c r="E75" s="70">
        <f t="shared" si="1"/>
        <v>87.5</v>
      </c>
    </row>
    <row r="76" spans="1:5" ht="19.5" customHeight="1" x14ac:dyDescent="0.25">
      <c r="A76" s="66">
        <v>69</v>
      </c>
      <c r="B76" s="71" t="s">
        <v>165</v>
      </c>
      <c r="C76" s="74" t="s">
        <v>207</v>
      </c>
      <c r="D76" s="69">
        <v>14</v>
      </c>
      <c r="E76" s="70">
        <f t="shared" si="1"/>
        <v>87.5</v>
      </c>
    </row>
    <row r="77" spans="1:5" ht="19.5" customHeight="1" x14ac:dyDescent="0.25">
      <c r="A77" s="66">
        <v>70</v>
      </c>
      <c r="B77" s="71" t="s">
        <v>167</v>
      </c>
      <c r="C77" s="76" t="s">
        <v>168</v>
      </c>
      <c r="D77" s="69">
        <v>15</v>
      </c>
      <c r="E77" s="70">
        <f t="shared" si="1"/>
        <v>93.75</v>
      </c>
    </row>
    <row r="78" spans="1:5" ht="19.5" customHeight="1" x14ac:dyDescent="0.25">
      <c r="A78" s="66">
        <v>71</v>
      </c>
      <c r="B78" s="71" t="s">
        <v>169</v>
      </c>
      <c r="C78" s="74" t="s">
        <v>208</v>
      </c>
      <c r="D78" s="69">
        <v>14</v>
      </c>
      <c r="E78" s="70">
        <f t="shared" si="1"/>
        <v>87.5</v>
      </c>
    </row>
    <row r="79" spans="1:5" ht="19.5" customHeight="1" x14ac:dyDescent="0.25">
      <c r="A79" s="66">
        <v>72</v>
      </c>
      <c r="B79" s="71" t="s">
        <v>171</v>
      </c>
      <c r="C79" s="74" t="s">
        <v>172</v>
      </c>
      <c r="D79" s="69">
        <v>14</v>
      </c>
      <c r="E79" s="70">
        <f t="shared" si="1"/>
        <v>87.5</v>
      </c>
    </row>
    <row r="80" spans="1:5" ht="19.5" customHeight="1" x14ac:dyDescent="0.25">
      <c r="A80" s="66">
        <v>73</v>
      </c>
      <c r="B80" s="71" t="s">
        <v>173</v>
      </c>
      <c r="C80" s="68" t="s">
        <v>174</v>
      </c>
      <c r="D80" s="69">
        <v>16</v>
      </c>
      <c r="E80" s="73">
        <f t="shared" si="1"/>
        <v>100</v>
      </c>
    </row>
    <row r="81" spans="1:5" ht="19.5" customHeight="1" x14ac:dyDescent="0.25">
      <c r="A81" s="66">
        <v>74</v>
      </c>
      <c r="B81" s="71" t="s">
        <v>175</v>
      </c>
      <c r="C81" s="74" t="s">
        <v>209</v>
      </c>
      <c r="D81" s="69">
        <v>9</v>
      </c>
      <c r="E81" s="83">
        <f t="shared" si="1"/>
        <v>56.25</v>
      </c>
    </row>
    <row r="82" spans="1:5" ht="19.5" customHeight="1" x14ac:dyDescent="0.25">
      <c r="A82" s="66">
        <v>75</v>
      </c>
      <c r="B82" s="71" t="s">
        <v>104</v>
      </c>
      <c r="C82" s="77" t="s">
        <v>177</v>
      </c>
      <c r="D82" s="69">
        <v>13</v>
      </c>
      <c r="E82" s="70">
        <f t="shared" si="1"/>
        <v>81.25</v>
      </c>
    </row>
    <row r="83" spans="1:5" ht="19.5" customHeight="1" thickBot="1" x14ac:dyDescent="0.3">
      <c r="A83" s="78">
        <v>76</v>
      </c>
      <c r="B83" s="79" t="s">
        <v>178</v>
      </c>
      <c r="C83" s="80" t="s">
        <v>179</v>
      </c>
      <c r="D83" s="81">
        <v>15</v>
      </c>
      <c r="E83" s="82">
        <f t="shared" si="1"/>
        <v>93.75</v>
      </c>
    </row>
  </sheetData>
  <mergeCells count="8">
    <mergeCell ref="A6:C6"/>
    <mergeCell ref="D6:D7"/>
    <mergeCell ref="E6:E7"/>
    <mergeCell ref="A1:E1"/>
    <mergeCell ref="A2:E2"/>
    <mergeCell ref="A3:E3"/>
    <mergeCell ref="A4:E4"/>
    <mergeCell ref="A5:E5"/>
  </mergeCells>
  <conditionalFormatting sqref="E8:E83">
    <cfRule type="cellIs" dxfId="0" priority="1" operator="lessThan">
      <formula>80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14" sqref="L14"/>
    </sheetView>
  </sheetViews>
  <sheetFormatPr defaultRowHeight="15" x14ac:dyDescent="0.25"/>
  <cols>
    <col min="2" max="2" width="36.42578125" customWidth="1"/>
    <col min="3" max="3" width="21.140625" customWidth="1"/>
    <col min="4" max="4" width="17.85546875" customWidth="1"/>
    <col min="5" max="5" width="1" hidden="1" customWidth="1"/>
    <col min="6" max="6" width="2.5703125" hidden="1" customWidth="1"/>
    <col min="7" max="8" width="9.140625" hidden="1" customWidth="1"/>
    <col min="9" max="9" width="10.5703125" customWidth="1"/>
  </cols>
  <sheetData>
    <row r="1" spans="1:9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x14ac:dyDescent="0.25">
      <c r="A2" s="173" t="s">
        <v>210</v>
      </c>
      <c r="B2" s="173"/>
      <c r="C2" s="173"/>
      <c r="D2" s="173"/>
      <c r="E2" s="173"/>
      <c r="F2" s="173"/>
      <c r="G2" s="173"/>
      <c r="H2" s="173"/>
      <c r="I2" s="173"/>
    </row>
    <row r="3" spans="1:9" x14ac:dyDescent="0.25">
      <c r="A3" s="173" t="s">
        <v>211</v>
      </c>
      <c r="B3" s="173"/>
      <c r="C3" s="173"/>
      <c r="D3" s="173"/>
      <c r="E3" s="173"/>
      <c r="F3" s="173"/>
      <c r="G3" s="173"/>
      <c r="H3" s="173"/>
      <c r="I3" s="173"/>
    </row>
    <row r="4" spans="1:9" x14ac:dyDescent="0.25">
      <c r="A4" s="84" t="s">
        <v>2</v>
      </c>
      <c r="B4" s="84" t="s">
        <v>3</v>
      </c>
      <c r="C4" s="84" t="s">
        <v>4</v>
      </c>
      <c r="D4" s="84"/>
      <c r="E4" s="84"/>
      <c r="F4" s="84"/>
      <c r="G4" s="84"/>
      <c r="H4" s="84"/>
      <c r="I4" s="84"/>
    </row>
    <row r="5" spans="1:9" ht="15.75" thickBot="1" x14ac:dyDescent="0.3">
      <c r="A5" s="84"/>
      <c r="B5" s="84"/>
      <c r="C5" s="84" t="s">
        <v>212</v>
      </c>
      <c r="D5" s="84" t="s">
        <v>6</v>
      </c>
      <c r="E5" s="84"/>
      <c r="F5" s="84"/>
      <c r="G5" s="84"/>
      <c r="H5" s="84"/>
      <c r="I5" s="84"/>
    </row>
    <row r="6" spans="1:9" ht="16.5" thickBot="1" x14ac:dyDescent="0.3">
      <c r="A6" s="84">
        <v>1</v>
      </c>
      <c r="B6" s="85" t="s">
        <v>54</v>
      </c>
      <c r="C6" s="86">
        <v>33</v>
      </c>
      <c r="D6" s="86">
        <f>C6*100/33</f>
        <v>100</v>
      </c>
      <c r="E6" s="84"/>
      <c r="F6" s="84"/>
      <c r="G6" s="84"/>
      <c r="H6" s="84"/>
      <c r="I6" s="84"/>
    </row>
    <row r="7" spans="1:9" ht="16.5" thickBot="1" x14ac:dyDescent="0.3">
      <c r="A7" s="84">
        <v>2</v>
      </c>
      <c r="B7" s="87" t="s">
        <v>56</v>
      </c>
      <c r="C7" s="86">
        <v>30</v>
      </c>
      <c r="D7" s="86">
        <f t="shared" ref="D7:D17" si="0">C7*100/33</f>
        <v>90.909090909090907</v>
      </c>
      <c r="E7" s="84"/>
      <c r="F7" s="84"/>
      <c r="G7" s="84"/>
      <c r="H7" s="84"/>
      <c r="I7" s="84"/>
    </row>
    <row r="8" spans="1:9" ht="16.5" thickBot="1" x14ac:dyDescent="0.3">
      <c r="A8" s="84">
        <v>3</v>
      </c>
      <c r="B8" s="87" t="s">
        <v>101</v>
      </c>
      <c r="C8" s="86">
        <v>24</v>
      </c>
      <c r="D8" s="86">
        <f t="shared" si="0"/>
        <v>72.727272727272734</v>
      </c>
      <c r="E8" s="84"/>
      <c r="F8" s="84"/>
      <c r="G8" s="84"/>
      <c r="H8" s="84"/>
      <c r="I8" s="84"/>
    </row>
    <row r="9" spans="1:9" ht="16.5" thickBot="1" x14ac:dyDescent="0.3">
      <c r="A9" s="84">
        <v>4</v>
      </c>
      <c r="B9" s="87" t="s">
        <v>213</v>
      </c>
      <c r="C9" s="86">
        <v>33</v>
      </c>
      <c r="D9" s="86">
        <f t="shared" si="0"/>
        <v>100</v>
      </c>
      <c r="E9" s="84"/>
      <c r="F9" s="84"/>
      <c r="G9" s="84"/>
      <c r="H9" s="84"/>
      <c r="I9" s="84"/>
    </row>
    <row r="10" spans="1:9" ht="16.5" thickBot="1" x14ac:dyDescent="0.3">
      <c r="A10" s="84">
        <v>5</v>
      </c>
      <c r="B10" s="87" t="s">
        <v>62</v>
      </c>
      <c r="C10" s="86">
        <v>30</v>
      </c>
      <c r="D10" s="86">
        <f t="shared" si="0"/>
        <v>90.909090909090907</v>
      </c>
      <c r="E10" s="84"/>
      <c r="F10" s="84"/>
      <c r="G10" s="84"/>
      <c r="H10" s="84"/>
      <c r="I10" s="84"/>
    </row>
    <row r="11" spans="1:9" ht="16.5" thickBot="1" x14ac:dyDescent="0.3">
      <c r="A11" s="84">
        <v>6</v>
      </c>
      <c r="B11" s="87" t="s">
        <v>64</v>
      </c>
      <c r="C11" s="86">
        <v>33</v>
      </c>
      <c r="D11" s="86">
        <f t="shared" si="0"/>
        <v>100</v>
      </c>
      <c r="E11" s="84"/>
      <c r="F11" s="84"/>
      <c r="G11" s="84"/>
      <c r="H11" s="84"/>
      <c r="I11" s="84"/>
    </row>
    <row r="12" spans="1:9" ht="16.5" thickBot="1" x14ac:dyDescent="0.3">
      <c r="A12" s="84">
        <v>7</v>
      </c>
      <c r="B12" s="85" t="s">
        <v>102</v>
      </c>
      <c r="C12" s="86">
        <v>33</v>
      </c>
      <c r="D12" s="86">
        <f t="shared" si="0"/>
        <v>100</v>
      </c>
      <c r="E12" s="84"/>
      <c r="F12" s="84"/>
      <c r="G12" s="84"/>
      <c r="H12" s="84"/>
      <c r="I12" s="84"/>
    </row>
    <row r="13" spans="1:9" ht="16.5" thickBot="1" x14ac:dyDescent="0.3">
      <c r="A13" s="84">
        <v>8</v>
      </c>
      <c r="B13" s="87" t="s">
        <v>68</v>
      </c>
      <c r="C13" s="86">
        <v>33</v>
      </c>
      <c r="D13" s="86">
        <f t="shared" si="0"/>
        <v>100</v>
      </c>
      <c r="E13" s="84"/>
      <c r="F13" s="84"/>
      <c r="G13" s="84"/>
      <c r="H13" s="84"/>
      <c r="I13" s="84"/>
    </row>
    <row r="14" spans="1:9" ht="16.5" thickBot="1" x14ac:dyDescent="0.3">
      <c r="A14" s="84">
        <v>9</v>
      </c>
      <c r="B14" s="87" t="s">
        <v>214</v>
      </c>
      <c r="C14" s="86">
        <v>33</v>
      </c>
      <c r="D14" s="86">
        <f t="shared" si="0"/>
        <v>100</v>
      </c>
      <c r="E14" s="84"/>
      <c r="F14" s="84"/>
      <c r="G14" s="84"/>
      <c r="H14" s="84"/>
      <c r="I14" s="84"/>
    </row>
    <row r="15" spans="1:9" ht="16.5" thickBot="1" x14ac:dyDescent="0.3">
      <c r="A15" s="84">
        <v>10</v>
      </c>
      <c r="B15" s="87" t="s">
        <v>72</v>
      </c>
      <c r="C15" s="86">
        <v>33</v>
      </c>
      <c r="D15" s="86">
        <f t="shared" si="0"/>
        <v>100</v>
      </c>
      <c r="E15" s="84"/>
      <c r="F15" s="84"/>
      <c r="G15" s="84"/>
      <c r="H15" s="84"/>
      <c r="I15" s="84"/>
    </row>
    <row r="16" spans="1:9" ht="16.5" thickBot="1" x14ac:dyDescent="0.3">
      <c r="A16" s="84">
        <v>11</v>
      </c>
      <c r="B16" s="87" t="s">
        <v>74</v>
      </c>
      <c r="C16" s="86">
        <v>33</v>
      </c>
      <c r="D16" s="86">
        <f t="shared" si="0"/>
        <v>100</v>
      </c>
      <c r="E16" s="84"/>
      <c r="F16" s="84"/>
      <c r="G16" s="84"/>
      <c r="H16" s="84"/>
      <c r="I16" s="84"/>
    </row>
    <row r="17" spans="1:9" ht="16.5" thickBot="1" x14ac:dyDescent="0.3">
      <c r="A17" s="84">
        <v>12</v>
      </c>
      <c r="B17" s="87" t="s">
        <v>76</v>
      </c>
      <c r="C17" s="86">
        <v>30</v>
      </c>
      <c r="D17" s="86">
        <f t="shared" si="0"/>
        <v>90.909090909090907</v>
      </c>
      <c r="E17" s="84"/>
      <c r="F17" s="84"/>
      <c r="G17" s="84"/>
      <c r="H17" s="84"/>
      <c r="I17" s="84"/>
    </row>
    <row r="18" spans="1:9" x14ac:dyDescent="0.25">
      <c r="A18" s="84">
        <v>13</v>
      </c>
      <c r="B18" s="84"/>
      <c r="C18" s="84"/>
      <c r="D18" s="84"/>
      <c r="E18" s="84"/>
      <c r="F18" s="84"/>
      <c r="G18" s="84"/>
      <c r="H18" s="84"/>
      <c r="I18" s="84"/>
    </row>
    <row r="19" spans="1:9" x14ac:dyDescent="0.25">
      <c r="A19" s="84"/>
      <c r="B19" s="84"/>
      <c r="C19" s="84"/>
      <c r="D19" s="84"/>
      <c r="E19" s="84"/>
      <c r="F19" s="84"/>
      <c r="G19" s="84"/>
      <c r="H19" s="84"/>
      <c r="I19" s="84"/>
    </row>
    <row r="20" spans="1:9" x14ac:dyDescent="0.25">
      <c r="A20" s="84"/>
      <c r="B20" s="84"/>
      <c r="C20" s="84"/>
      <c r="D20" s="84"/>
      <c r="E20" s="84"/>
      <c r="F20" s="84"/>
      <c r="G20" s="84"/>
      <c r="H20" s="84"/>
      <c r="I20" s="84"/>
    </row>
    <row r="21" spans="1:9" x14ac:dyDescent="0.25">
      <c r="A21" s="84"/>
      <c r="B21" s="84"/>
      <c r="C21" s="84"/>
      <c r="D21" s="84"/>
      <c r="E21" s="84"/>
      <c r="F21" s="84"/>
      <c r="G21" s="84"/>
      <c r="H21" s="84"/>
      <c r="I21" s="84"/>
    </row>
    <row r="22" spans="1:9" x14ac:dyDescent="0.25">
      <c r="A22" s="84"/>
      <c r="B22" s="84"/>
      <c r="C22" s="84"/>
      <c r="D22" s="84"/>
      <c r="E22" s="84"/>
      <c r="F22" s="84"/>
      <c r="G22" s="84"/>
      <c r="H22" s="84"/>
      <c r="I22" s="84"/>
    </row>
  </sheetData>
  <mergeCells count="2">
    <mergeCell ref="A2:I2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J22" sqref="J22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  <col min="11" max="11" width="10.42578125" customWidth="1"/>
  </cols>
  <sheetData>
    <row r="1" spans="1:7" ht="16.5" thickBot="1" x14ac:dyDescent="0.3">
      <c r="A1" s="174" t="s">
        <v>215</v>
      </c>
      <c r="B1" s="174"/>
      <c r="C1" s="174"/>
      <c r="D1" s="174"/>
      <c r="E1" s="174"/>
      <c r="F1" s="174"/>
      <c r="G1" s="174"/>
    </row>
    <row r="2" spans="1:7" ht="45.75" thickBot="1" x14ac:dyDescent="0.3">
      <c r="A2" s="88" t="s">
        <v>216</v>
      </c>
      <c r="B2" s="89" t="s">
        <v>217</v>
      </c>
      <c r="C2" s="90"/>
      <c r="D2" s="91" t="s">
        <v>218</v>
      </c>
      <c r="E2" s="91" t="s">
        <v>219</v>
      </c>
      <c r="F2" s="44" t="s">
        <v>220</v>
      </c>
      <c r="G2" s="44" t="s">
        <v>83</v>
      </c>
    </row>
    <row r="3" spans="1:7" ht="15.75" thickBot="1" x14ac:dyDescent="0.3">
      <c r="A3" s="92" t="s">
        <v>84</v>
      </c>
      <c r="B3" s="93" t="s">
        <v>13</v>
      </c>
      <c r="C3" s="94"/>
      <c r="D3" s="44">
        <v>11</v>
      </c>
      <c r="E3" s="44">
        <v>11</v>
      </c>
      <c r="F3" s="95">
        <v>11</v>
      </c>
      <c r="G3" s="95">
        <v>100</v>
      </c>
    </row>
    <row r="4" spans="1:7" ht="15.75" thickBot="1" x14ac:dyDescent="0.3">
      <c r="A4" s="92" t="s">
        <v>85</v>
      </c>
      <c r="B4" s="93" t="s">
        <v>14</v>
      </c>
      <c r="C4" s="94"/>
      <c r="D4" s="44">
        <v>9</v>
      </c>
      <c r="E4" s="44">
        <v>9</v>
      </c>
      <c r="F4" s="95">
        <v>11</v>
      </c>
      <c r="G4" s="95">
        <v>82</v>
      </c>
    </row>
    <row r="5" spans="1:7" ht="15.75" thickBot="1" x14ac:dyDescent="0.3">
      <c r="A5" s="92" t="s">
        <v>86</v>
      </c>
      <c r="B5" s="93" t="s">
        <v>15</v>
      </c>
      <c r="C5" s="94"/>
      <c r="D5" s="44">
        <v>11</v>
      </c>
      <c r="E5" s="44">
        <v>11</v>
      </c>
      <c r="F5" s="95">
        <v>11</v>
      </c>
      <c r="G5" s="95">
        <v>100</v>
      </c>
    </row>
    <row r="6" spans="1:7" ht="15.75" thickBot="1" x14ac:dyDescent="0.3">
      <c r="A6" s="92" t="s">
        <v>89</v>
      </c>
      <c r="B6" s="93" t="s">
        <v>17</v>
      </c>
      <c r="C6" s="94"/>
      <c r="D6" s="44">
        <v>11</v>
      </c>
      <c r="E6" s="44">
        <v>11</v>
      </c>
      <c r="F6" s="95">
        <v>11</v>
      </c>
      <c r="G6" s="95">
        <v>100</v>
      </c>
    </row>
    <row r="7" spans="1:7" ht="15.75" thickBot="1" x14ac:dyDescent="0.3">
      <c r="A7" s="92" t="s">
        <v>90</v>
      </c>
      <c r="B7" s="93" t="s">
        <v>18</v>
      </c>
      <c r="C7" s="94"/>
      <c r="D7" s="44">
        <v>10</v>
      </c>
      <c r="E7" s="44">
        <v>10</v>
      </c>
      <c r="F7" s="95">
        <v>11</v>
      </c>
      <c r="G7" s="95">
        <v>91</v>
      </c>
    </row>
    <row r="8" spans="1:7" ht="15.75" thickBot="1" x14ac:dyDescent="0.3">
      <c r="A8" s="92" t="s">
        <v>91</v>
      </c>
      <c r="B8" s="93" t="s">
        <v>19</v>
      </c>
      <c r="C8" s="94"/>
      <c r="D8" s="44">
        <v>10</v>
      </c>
      <c r="E8" s="44">
        <v>10</v>
      </c>
      <c r="F8" s="95">
        <v>11</v>
      </c>
      <c r="G8" s="95">
        <v>91</v>
      </c>
    </row>
    <row r="9" spans="1:7" ht="15.75" thickBot="1" x14ac:dyDescent="0.3">
      <c r="A9" s="92" t="s">
        <v>94</v>
      </c>
      <c r="B9" s="93" t="s">
        <v>8</v>
      </c>
      <c r="C9" s="94"/>
      <c r="D9" s="44">
        <v>10</v>
      </c>
      <c r="E9" s="44">
        <v>10</v>
      </c>
      <c r="F9" s="95">
        <v>11</v>
      </c>
      <c r="G9" s="95">
        <v>91</v>
      </c>
    </row>
    <row r="10" spans="1:7" ht="15.75" thickBot="1" x14ac:dyDescent="0.3">
      <c r="A10" s="92" t="s">
        <v>95</v>
      </c>
      <c r="B10" s="93" t="s">
        <v>9</v>
      </c>
      <c r="C10" s="94"/>
      <c r="D10" s="44">
        <v>9</v>
      </c>
      <c r="E10" s="44">
        <v>9</v>
      </c>
      <c r="F10" s="95">
        <v>11</v>
      </c>
      <c r="G10" s="95">
        <v>82</v>
      </c>
    </row>
    <row r="11" spans="1:7" ht="15.75" thickBot="1" x14ac:dyDescent="0.3">
      <c r="A11" s="92" t="s">
        <v>96</v>
      </c>
      <c r="B11" s="93" t="s">
        <v>10</v>
      </c>
      <c r="C11" s="94"/>
      <c r="D11" s="44">
        <v>10</v>
      </c>
      <c r="E11" s="44">
        <v>10</v>
      </c>
      <c r="F11" s="95">
        <v>11</v>
      </c>
      <c r="G11" s="95">
        <v>91</v>
      </c>
    </row>
    <row r="12" spans="1:7" ht="15.75" thickBot="1" x14ac:dyDescent="0.3">
      <c r="A12" s="92" t="s">
        <v>97</v>
      </c>
      <c r="B12" s="93" t="s">
        <v>11</v>
      </c>
      <c r="C12" s="94"/>
      <c r="D12" s="44">
        <v>11</v>
      </c>
      <c r="E12" s="44">
        <v>11</v>
      </c>
      <c r="F12" s="95">
        <v>11</v>
      </c>
      <c r="G12" s="95">
        <v>100</v>
      </c>
    </row>
    <row r="13" spans="1:7" ht="15.75" thickBot="1" x14ac:dyDescent="0.3">
      <c r="A13" s="92" t="s">
        <v>98</v>
      </c>
      <c r="B13" s="93" t="s">
        <v>12</v>
      </c>
      <c r="C13" s="94"/>
      <c r="D13" s="44">
        <v>10</v>
      </c>
      <c r="E13" s="44">
        <v>10</v>
      </c>
      <c r="F13" s="95">
        <v>11</v>
      </c>
      <c r="G13" s="95">
        <v>91</v>
      </c>
    </row>
    <row r="14" spans="1:7" ht="15.75" thickBot="1" x14ac:dyDescent="0.3">
      <c r="A14" s="92" t="s">
        <v>53</v>
      </c>
      <c r="B14" s="93" t="s">
        <v>54</v>
      </c>
      <c r="C14" s="94"/>
      <c r="D14" s="44">
        <v>11</v>
      </c>
      <c r="E14" s="44">
        <v>11</v>
      </c>
      <c r="F14" s="95">
        <v>11</v>
      </c>
      <c r="G14" s="95">
        <v>100</v>
      </c>
    </row>
    <row r="15" spans="1:7" ht="15.75" thickBot="1" x14ac:dyDescent="0.3">
      <c r="A15" s="92" t="s">
        <v>55</v>
      </c>
      <c r="B15" s="93" t="s">
        <v>56</v>
      </c>
      <c r="C15" s="94"/>
      <c r="D15" s="44">
        <v>11</v>
      </c>
      <c r="E15" s="44">
        <v>11</v>
      </c>
      <c r="F15" s="95">
        <v>11</v>
      </c>
      <c r="G15" s="95">
        <v>100</v>
      </c>
    </row>
    <row r="16" spans="1:7" ht="15" customHeight="1" thickBot="1" x14ac:dyDescent="0.3">
      <c r="A16" s="92" t="s">
        <v>57</v>
      </c>
      <c r="B16" s="93" t="s">
        <v>101</v>
      </c>
      <c r="C16" s="94"/>
      <c r="D16" s="44">
        <v>10</v>
      </c>
      <c r="E16" s="44">
        <v>10</v>
      </c>
      <c r="F16" s="95">
        <v>11</v>
      </c>
      <c r="G16" s="95">
        <v>91</v>
      </c>
    </row>
    <row r="17" spans="1:7" ht="15.75" thickBot="1" x14ac:dyDescent="0.3">
      <c r="A17" s="92" t="s">
        <v>59</v>
      </c>
      <c r="B17" s="93" t="s">
        <v>60</v>
      </c>
      <c r="C17" s="94"/>
      <c r="D17" s="44">
        <v>11</v>
      </c>
      <c r="E17" s="44">
        <v>11</v>
      </c>
      <c r="F17" s="95">
        <v>11</v>
      </c>
      <c r="G17" s="95">
        <v>100</v>
      </c>
    </row>
    <row r="18" spans="1:7" ht="15.75" thickBot="1" x14ac:dyDescent="0.3">
      <c r="A18" s="92" t="s">
        <v>61</v>
      </c>
      <c r="B18" s="93" t="s">
        <v>62</v>
      </c>
      <c r="C18" s="94"/>
      <c r="D18" s="44">
        <v>11</v>
      </c>
      <c r="E18" s="44">
        <v>11</v>
      </c>
      <c r="F18" s="95">
        <v>11</v>
      </c>
      <c r="G18" s="95">
        <v>100</v>
      </c>
    </row>
    <row r="19" spans="1:7" ht="15.75" thickBot="1" x14ac:dyDescent="0.3">
      <c r="A19" s="92" t="s">
        <v>63</v>
      </c>
      <c r="B19" s="93" t="s">
        <v>64</v>
      </c>
      <c r="C19" s="94"/>
      <c r="D19" s="44">
        <v>11</v>
      </c>
      <c r="E19" s="44">
        <v>11</v>
      </c>
      <c r="F19" s="95">
        <v>11</v>
      </c>
      <c r="G19" s="95">
        <v>100</v>
      </c>
    </row>
    <row r="20" spans="1:7" ht="14.25" customHeight="1" thickBot="1" x14ac:dyDescent="0.3">
      <c r="A20" s="92" t="s">
        <v>65</v>
      </c>
      <c r="B20" s="93" t="s">
        <v>221</v>
      </c>
      <c r="C20" s="94"/>
      <c r="D20" s="44">
        <v>11</v>
      </c>
      <c r="E20" s="44">
        <v>11</v>
      </c>
      <c r="F20" s="95">
        <v>11</v>
      </c>
      <c r="G20" s="95">
        <v>100</v>
      </c>
    </row>
    <row r="21" spans="1:7" ht="15.75" thickBot="1" x14ac:dyDescent="0.3">
      <c r="A21" s="92" t="s">
        <v>67</v>
      </c>
      <c r="B21" s="93" t="s">
        <v>222</v>
      </c>
      <c r="C21" s="94"/>
      <c r="D21" s="44">
        <v>11</v>
      </c>
      <c r="E21" s="44">
        <v>11</v>
      </c>
      <c r="F21" s="95">
        <v>11</v>
      </c>
      <c r="G21" s="95">
        <v>100</v>
      </c>
    </row>
    <row r="22" spans="1:7" ht="15.75" thickBot="1" x14ac:dyDescent="0.3">
      <c r="A22" s="92" t="s">
        <v>69</v>
      </c>
      <c r="B22" s="93" t="s">
        <v>70</v>
      </c>
      <c r="C22" s="94"/>
      <c r="D22" s="44">
        <v>11</v>
      </c>
      <c r="E22" s="44">
        <v>11</v>
      </c>
      <c r="F22" s="95">
        <v>11</v>
      </c>
      <c r="G22" s="95">
        <v>100</v>
      </c>
    </row>
    <row r="23" spans="1:7" ht="15.75" thickBot="1" x14ac:dyDescent="0.3">
      <c r="A23" s="92" t="s">
        <v>71</v>
      </c>
      <c r="B23" s="93" t="s">
        <v>72</v>
      </c>
      <c r="C23" s="94"/>
      <c r="D23" s="44">
        <v>10</v>
      </c>
      <c r="E23" s="44">
        <v>10</v>
      </c>
      <c r="F23" s="95">
        <v>11</v>
      </c>
      <c r="G23" s="95">
        <v>91</v>
      </c>
    </row>
    <row r="24" spans="1:7" ht="15.75" thickBot="1" x14ac:dyDescent="0.3">
      <c r="A24" s="92" t="s">
        <v>73</v>
      </c>
      <c r="B24" s="93" t="s">
        <v>74</v>
      </c>
      <c r="C24" s="94"/>
      <c r="D24" s="44">
        <v>11</v>
      </c>
      <c r="E24" s="44">
        <v>11</v>
      </c>
      <c r="F24" s="95">
        <v>11</v>
      </c>
      <c r="G24" s="95">
        <v>100</v>
      </c>
    </row>
    <row r="25" spans="1:7" ht="15.75" thickBot="1" x14ac:dyDescent="0.3">
      <c r="A25" s="92" t="s">
        <v>75</v>
      </c>
      <c r="B25" s="93" t="s">
        <v>76</v>
      </c>
      <c r="C25" s="94"/>
      <c r="D25" s="44">
        <v>10</v>
      </c>
      <c r="E25" s="44">
        <v>10</v>
      </c>
      <c r="F25" s="95">
        <v>11</v>
      </c>
      <c r="G25" s="95">
        <v>91</v>
      </c>
    </row>
    <row r="26" spans="1:7" ht="15.75" thickBot="1" x14ac:dyDescent="0.3">
      <c r="A26" s="92" t="s">
        <v>25</v>
      </c>
      <c r="B26" s="93" t="s">
        <v>26</v>
      </c>
      <c r="C26" s="94"/>
      <c r="D26" s="44">
        <v>11</v>
      </c>
      <c r="E26" s="44">
        <v>11</v>
      </c>
      <c r="F26" s="95">
        <v>11</v>
      </c>
      <c r="G26" s="95">
        <v>100</v>
      </c>
    </row>
    <row r="27" spans="1:7" ht="15.75" thickBot="1" x14ac:dyDescent="0.3">
      <c r="A27" s="92" t="s">
        <v>29</v>
      </c>
      <c r="B27" s="93" t="s">
        <v>30</v>
      </c>
      <c r="C27" s="94"/>
      <c r="D27" s="44">
        <v>11</v>
      </c>
      <c r="E27" s="44">
        <v>11</v>
      </c>
      <c r="F27" s="95">
        <v>11</v>
      </c>
      <c r="G27" s="95">
        <v>100</v>
      </c>
    </row>
    <row r="28" spans="1:7" ht="15.75" thickBot="1" x14ac:dyDescent="0.3">
      <c r="A28" s="92" t="s">
        <v>31</v>
      </c>
      <c r="B28" s="93" t="s">
        <v>32</v>
      </c>
      <c r="C28" s="94"/>
      <c r="D28" s="44">
        <v>11</v>
      </c>
      <c r="E28" s="44">
        <v>11</v>
      </c>
      <c r="F28" s="95">
        <v>11</v>
      </c>
      <c r="G28" s="95">
        <v>100</v>
      </c>
    </row>
    <row r="29" spans="1:7" ht="15.75" thickBot="1" x14ac:dyDescent="0.3">
      <c r="A29" s="92" t="s">
        <v>33</v>
      </c>
      <c r="B29" s="93" t="s">
        <v>34</v>
      </c>
      <c r="C29" s="94"/>
      <c r="D29" s="44">
        <v>11</v>
      </c>
      <c r="E29" s="44">
        <v>11</v>
      </c>
      <c r="F29" s="95">
        <v>11</v>
      </c>
      <c r="G29" s="95">
        <v>100</v>
      </c>
    </row>
    <row r="30" spans="1:7" ht="15.75" thickBot="1" x14ac:dyDescent="0.3">
      <c r="A30" s="92" t="s">
        <v>35</v>
      </c>
      <c r="B30" s="93" t="s">
        <v>36</v>
      </c>
      <c r="C30" s="94"/>
      <c r="D30" s="44">
        <v>8</v>
      </c>
      <c r="E30" s="44">
        <v>8</v>
      </c>
      <c r="F30" s="95">
        <v>11</v>
      </c>
      <c r="G30" s="95">
        <v>73</v>
      </c>
    </row>
    <row r="31" spans="1:7" ht="15.75" thickBot="1" x14ac:dyDescent="0.3">
      <c r="A31" s="92" t="s">
        <v>41</v>
      </c>
      <c r="B31" s="93" t="s">
        <v>42</v>
      </c>
      <c r="C31" s="94"/>
      <c r="D31" s="44">
        <v>11</v>
      </c>
      <c r="E31" s="44">
        <v>11</v>
      </c>
      <c r="F31" s="95">
        <v>11</v>
      </c>
      <c r="G31" s="95">
        <v>100</v>
      </c>
    </row>
    <row r="32" spans="1:7" ht="15.75" thickBot="1" x14ac:dyDescent="0.3">
      <c r="A32" s="92" t="s">
        <v>43</v>
      </c>
      <c r="B32" s="93" t="s">
        <v>44</v>
      </c>
      <c r="C32" s="94"/>
      <c r="D32" s="44">
        <v>11</v>
      </c>
      <c r="E32" s="44">
        <v>11</v>
      </c>
      <c r="F32" s="95">
        <v>11</v>
      </c>
      <c r="G32" s="95">
        <v>100</v>
      </c>
    </row>
    <row r="33" spans="1:7" ht="15.75" thickBot="1" x14ac:dyDescent="0.3">
      <c r="A33" s="92" t="s">
        <v>45</v>
      </c>
      <c r="B33" s="93" t="s">
        <v>46</v>
      </c>
      <c r="C33" s="94"/>
      <c r="D33" s="44">
        <v>11</v>
      </c>
      <c r="E33" s="44">
        <v>11</v>
      </c>
      <c r="F33" s="95">
        <v>11</v>
      </c>
      <c r="G33" s="95">
        <v>100</v>
      </c>
    </row>
    <row r="34" spans="1:7" ht="15.75" thickBot="1" x14ac:dyDescent="0.3">
      <c r="A34" s="92" t="s">
        <v>47</v>
      </c>
      <c r="B34" s="93" t="s">
        <v>48</v>
      </c>
      <c r="C34" s="94"/>
      <c r="D34" s="44">
        <v>11</v>
      </c>
      <c r="E34" s="44">
        <v>11</v>
      </c>
      <c r="F34" s="95">
        <v>11</v>
      </c>
      <c r="G34" s="95">
        <v>100</v>
      </c>
    </row>
    <row r="35" spans="1:7" ht="14.25" customHeight="1" thickBot="1" x14ac:dyDescent="0.3">
      <c r="A35" s="92" t="s">
        <v>49</v>
      </c>
      <c r="B35" s="93" t="s">
        <v>50</v>
      </c>
      <c r="C35" s="94"/>
      <c r="D35" s="44">
        <v>11</v>
      </c>
      <c r="E35" s="44">
        <v>11</v>
      </c>
      <c r="F35" s="95">
        <v>11</v>
      </c>
      <c r="G35" s="95">
        <v>100</v>
      </c>
    </row>
    <row r="36" spans="1:7" ht="15.75" thickBot="1" x14ac:dyDescent="0.3">
      <c r="A36" s="92" t="s">
        <v>105</v>
      </c>
      <c r="B36" s="93" t="s">
        <v>106</v>
      </c>
      <c r="C36" s="94"/>
      <c r="D36" s="44">
        <v>11</v>
      </c>
      <c r="E36" s="44">
        <v>11</v>
      </c>
      <c r="F36" s="95">
        <v>11</v>
      </c>
      <c r="G36" s="95">
        <v>100</v>
      </c>
    </row>
    <row r="37" spans="1:7" ht="15.75" thickBot="1" x14ac:dyDescent="0.3">
      <c r="A37" s="92" t="s">
        <v>107</v>
      </c>
      <c r="B37" s="93" t="s">
        <v>108</v>
      </c>
      <c r="C37" s="94"/>
      <c r="D37" s="44">
        <v>11</v>
      </c>
      <c r="E37" s="44">
        <v>11</v>
      </c>
      <c r="F37" s="95">
        <v>11</v>
      </c>
      <c r="G37" s="95">
        <v>100</v>
      </c>
    </row>
    <row r="38" spans="1:7" ht="15" customHeight="1" thickBot="1" x14ac:dyDescent="0.3">
      <c r="A38" s="92" t="s">
        <v>109</v>
      </c>
      <c r="B38" s="93" t="s">
        <v>223</v>
      </c>
      <c r="C38" s="94"/>
      <c r="D38" s="44">
        <v>11</v>
      </c>
      <c r="E38" s="44">
        <v>11</v>
      </c>
      <c r="F38" s="95">
        <v>11</v>
      </c>
      <c r="G38" s="95">
        <v>100</v>
      </c>
    </row>
    <row r="39" spans="1:7" ht="15.75" thickBot="1" x14ac:dyDescent="0.3">
      <c r="A39" s="92" t="s">
        <v>111</v>
      </c>
      <c r="B39" s="93" t="s">
        <v>112</v>
      </c>
      <c r="C39" s="94"/>
      <c r="D39" s="44">
        <v>11</v>
      </c>
      <c r="E39" s="44">
        <v>11</v>
      </c>
      <c r="F39" s="95">
        <v>11</v>
      </c>
      <c r="G39" s="95">
        <v>100</v>
      </c>
    </row>
    <row r="40" spans="1:7" ht="15.75" thickBot="1" x14ac:dyDescent="0.3">
      <c r="A40" s="92" t="s">
        <v>113</v>
      </c>
      <c r="B40" s="93" t="s">
        <v>198</v>
      </c>
      <c r="C40" s="94"/>
      <c r="D40" s="44">
        <v>11</v>
      </c>
      <c r="E40" s="44">
        <v>11</v>
      </c>
      <c r="F40" s="95">
        <v>11</v>
      </c>
      <c r="G40" s="95">
        <v>100</v>
      </c>
    </row>
    <row r="41" spans="1:7" ht="15.75" thickBot="1" x14ac:dyDescent="0.3">
      <c r="A41" s="92" t="s">
        <v>115</v>
      </c>
      <c r="B41" s="93" t="s">
        <v>116</v>
      </c>
      <c r="C41" s="94"/>
      <c r="D41" s="44">
        <v>11</v>
      </c>
      <c r="E41" s="44">
        <v>11</v>
      </c>
      <c r="F41" s="95">
        <v>11</v>
      </c>
      <c r="G41" s="95">
        <v>100</v>
      </c>
    </row>
    <row r="42" spans="1:7" ht="15.75" thickBot="1" x14ac:dyDescent="0.3">
      <c r="A42" s="92" t="s">
        <v>117</v>
      </c>
      <c r="B42" s="93" t="s">
        <v>118</v>
      </c>
      <c r="C42" s="94"/>
      <c r="D42" s="44">
        <v>10</v>
      </c>
      <c r="E42" s="44">
        <v>10</v>
      </c>
      <c r="F42" s="95">
        <v>11</v>
      </c>
      <c r="G42" s="95">
        <v>91</v>
      </c>
    </row>
    <row r="43" spans="1:7" ht="15.75" thickBot="1" x14ac:dyDescent="0.3">
      <c r="A43" s="92" t="s">
        <v>119</v>
      </c>
      <c r="B43" s="93" t="s">
        <v>199</v>
      </c>
      <c r="C43" s="94"/>
      <c r="D43" s="44">
        <v>10</v>
      </c>
      <c r="E43" s="44">
        <v>10</v>
      </c>
      <c r="F43" s="95">
        <v>11</v>
      </c>
      <c r="G43" s="95">
        <v>91</v>
      </c>
    </row>
    <row r="44" spans="1:7" ht="15.75" customHeight="1" thickBot="1" x14ac:dyDescent="0.3">
      <c r="A44" s="92" t="s">
        <v>121</v>
      </c>
      <c r="B44" s="93" t="s">
        <v>200</v>
      </c>
      <c r="C44" s="94"/>
      <c r="D44" s="44">
        <v>10</v>
      </c>
      <c r="E44" s="44">
        <v>10</v>
      </c>
      <c r="F44" s="95">
        <v>11</v>
      </c>
      <c r="G44" s="95">
        <v>91</v>
      </c>
    </row>
    <row r="45" spans="1:7" ht="13.5" customHeight="1" thickBot="1" x14ac:dyDescent="0.3">
      <c r="A45" s="92" t="s">
        <v>123</v>
      </c>
      <c r="B45" s="93" t="s">
        <v>124</v>
      </c>
      <c r="C45" s="94"/>
      <c r="D45" s="44">
        <v>10</v>
      </c>
      <c r="E45" s="44">
        <v>10</v>
      </c>
      <c r="F45" s="95">
        <v>11</v>
      </c>
      <c r="G45" s="95">
        <v>91</v>
      </c>
    </row>
    <row r="46" spans="1:7" ht="15.75" thickBot="1" x14ac:dyDescent="0.3">
      <c r="A46" s="92" t="s">
        <v>125</v>
      </c>
      <c r="B46" s="93" t="s">
        <v>201</v>
      </c>
      <c r="C46" s="94"/>
      <c r="D46" s="44">
        <v>8</v>
      </c>
      <c r="E46" s="44">
        <v>8</v>
      </c>
      <c r="F46" s="95">
        <v>11</v>
      </c>
      <c r="G46" s="95">
        <v>73</v>
      </c>
    </row>
    <row r="47" spans="1:7" ht="16.5" customHeight="1" thickBot="1" x14ac:dyDescent="0.3">
      <c r="A47" s="92" t="s">
        <v>127</v>
      </c>
      <c r="B47" s="93" t="s">
        <v>128</v>
      </c>
      <c r="C47" s="94"/>
      <c r="D47" s="44">
        <v>8</v>
      </c>
      <c r="E47" s="44">
        <v>8</v>
      </c>
      <c r="F47" s="95">
        <v>11</v>
      </c>
      <c r="G47" s="95">
        <v>73</v>
      </c>
    </row>
    <row r="48" spans="1:7" ht="15.75" thickBot="1" x14ac:dyDescent="0.3">
      <c r="A48" s="92" t="s">
        <v>129</v>
      </c>
      <c r="B48" s="93" t="s">
        <v>224</v>
      </c>
      <c r="C48" s="94"/>
      <c r="D48" s="44">
        <v>11</v>
      </c>
      <c r="E48" s="44">
        <v>11</v>
      </c>
      <c r="F48" s="95">
        <v>11</v>
      </c>
      <c r="G48" s="95">
        <v>100</v>
      </c>
    </row>
    <row r="49" spans="1:7" ht="15.75" thickBot="1" x14ac:dyDescent="0.3">
      <c r="A49" s="92" t="s">
        <v>131</v>
      </c>
      <c r="B49" s="93" t="s">
        <v>132</v>
      </c>
      <c r="C49" s="94"/>
      <c r="D49" s="44">
        <v>10</v>
      </c>
      <c r="E49" s="44">
        <v>10</v>
      </c>
      <c r="F49" s="95">
        <v>11</v>
      </c>
      <c r="G49" s="95">
        <v>91</v>
      </c>
    </row>
    <row r="50" spans="1:7" ht="15.75" thickBot="1" x14ac:dyDescent="0.3">
      <c r="A50" s="92" t="s">
        <v>133</v>
      </c>
      <c r="B50" s="93" t="s">
        <v>134</v>
      </c>
      <c r="C50" s="94"/>
      <c r="D50" s="44">
        <v>11</v>
      </c>
      <c r="E50" s="44">
        <v>11</v>
      </c>
      <c r="F50" s="95">
        <v>11</v>
      </c>
      <c r="G50" s="95">
        <v>100</v>
      </c>
    </row>
    <row r="51" spans="1:7" ht="15.75" thickBot="1" x14ac:dyDescent="0.3">
      <c r="A51" s="92" t="s">
        <v>135</v>
      </c>
      <c r="B51" s="93" t="s">
        <v>136</v>
      </c>
      <c r="C51" s="94"/>
      <c r="D51" s="44">
        <v>8</v>
      </c>
      <c r="E51" s="44">
        <v>8</v>
      </c>
      <c r="F51" s="95">
        <v>11</v>
      </c>
      <c r="G51" s="95">
        <v>73</v>
      </c>
    </row>
    <row r="52" spans="1:7" ht="15.75" thickBot="1" x14ac:dyDescent="0.3">
      <c r="A52" s="92" t="s">
        <v>137</v>
      </c>
      <c r="B52" s="93" t="s">
        <v>138</v>
      </c>
      <c r="C52" s="94"/>
      <c r="D52" s="44">
        <v>8</v>
      </c>
      <c r="E52" s="44">
        <v>8</v>
      </c>
      <c r="F52" s="95">
        <v>11</v>
      </c>
      <c r="G52" s="95">
        <v>73</v>
      </c>
    </row>
    <row r="53" spans="1:7" ht="15.75" thickBot="1" x14ac:dyDescent="0.3">
      <c r="A53" s="92" t="s">
        <v>139</v>
      </c>
      <c r="B53" s="93" t="s">
        <v>140</v>
      </c>
      <c r="C53" s="94"/>
      <c r="D53" s="44">
        <v>10</v>
      </c>
      <c r="E53" s="44">
        <v>10</v>
      </c>
      <c r="F53" s="95">
        <v>11</v>
      </c>
      <c r="G53" s="95">
        <v>91</v>
      </c>
    </row>
    <row r="54" spans="1:7" ht="15.75" thickBot="1" x14ac:dyDescent="0.3">
      <c r="A54" s="92" t="s">
        <v>141</v>
      </c>
      <c r="B54" s="93" t="s">
        <v>142</v>
      </c>
      <c r="C54" s="94"/>
      <c r="D54" s="44">
        <v>9</v>
      </c>
      <c r="E54" s="44">
        <v>9</v>
      </c>
      <c r="F54" s="95">
        <v>11</v>
      </c>
      <c r="G54" s="95">
        <v>82</v>
      </c>
    </row>
    <row r="55" spans="1:7" ht="15.75" thickBot="1" x14ac:dyDescent="0.3">
      <c r="A55" s="92" t="s">
        <v>143</v>
      </c>
      <c r="B55" s="93" t="s">
        <v>144</v>
      </c>
      <c r="C55" s="94"/>
      <c r="D55" s="44">
        <v>11</v>
      </c>
      <c r="E55" s="44">
        <v>11</v>
      </c>
      <c r="F55" s="95">
        <v>11</v>
      </c>
      <c r="G55" s="95">
        <v>100</v>
      </c>
    </row>
    <row r="56" spans="1:7" ht="15.75" thickBot="1" x14ac:dyDescent="0.3">
      <c r="A56" s="92" t="s">
        <v>145</v>
      </c>
      <c r="B56" s="93" t="s">
        <v>146</v>
      </c>
      <c r="C56" s="94"/>
      <c r="D56" s="44">
        <v>11</v>
      </c>
      <c r="E56" s="44">
        <v>11</v>
      </c>
      <c r="F56" s="95">
        <v>11</v>
      </c>
      <c r="G56" s="95">
        <v>100</v>
      </c>
    </row>
    <row r="57" spans="1:7" ht="15.75" thickBot="1" x14ac:dyDescent="0.3">
      <c r="A57" s="92" t="s">
        <v>147</v>
      </c>
      <c r="B57" s="93" t="s">
        <v>148</v>
      </c>
      <c r="C57" s="94"/>
      <c r="D57" s="44">
        <v>9</v>
      </c>
      <c r="E57" s="44">
        <v>9</v>
      </c>
      <c r="F57" s="95">
        <v>11</v>
      </c>
      <c r="G57" s="95">
        <v>82</v>
      </c>
    </row>
    <row r="58" spans="1:7" ht="15.75" thickBot="1" x14ac:dyDescent="0.3">
      <c r="A58" s="92" t="s">
        <v>149</v>
      </c>
      <c r="B58" s="93" t="s">
        <v>150</v>
      </c>
      <c r="C58" s="94"/>
      <c r="D58" s="44">
        <v>10</v>
      </c>
      <c r="E58" s="44">
        <v>10</v>
      </c>
      <c r="F58" s="95">
        <v>11</v>
      </c>
      <c r="G58" s="95">
        <v>91</v>
      </c>
    </row>
    <row r="59" spans="1:7" ht="15.75" thickBot="1" x14ac:dyDescent="0.3">
      <c r="A59" s="92" t="s">
        <v>151</v>
      </c>
      <c r="B59" s="93" t="s">
        <v>152</v>
      </c>
      <c r="C59" s="94"/>
      <c r="D59" s="44">
        <v>10</v>
      </c>
      <c r="E59" s="44">
        <v>10</v>
      </c>
      <c r="F59" s="95">
        <v>11</v>
      </c>
      <c r="G59" s="95">
        <v>91</v>
      </c>
    </row>
    <row r="60" spans="1:7" ht="15" customHeight="1" thickBot="1" x14ac:dyDescent="0.3">
      <c r="A60" s="92" t="s">
        <v>153</v>
      </c>
      <c r="B60" s="93" t="s">
        <v>225</v>
      </c>
      <c r="C60" s="94"/>
      <c r="D60" s="44">
        <v>8</v>
      </c>
      <c r="E60" s="44">
        <v>8</v>
      </c>
      <c r="F60" s="95">
        <v>11</v>
      </c>
      <c r="G60" s="95">
        <v>73</v>
      </c>
    </row>
    <row r="61" spans="1:7" ht="15.75" thickBot="1" x14ac:dyDescent="0.3">
      <c r="A61" s="92" t="s">
        <v>155</v>
      </c>
      <c r="B61" s="93" t="s">
        <v>204</v>
      </c>
      <c r="C61" s="94"/>
      <c r="D61" s="44">
        <v>9</v>
      </c>
      <c r="E61" s="44">
        <v>9</v>
      </c>
      <c r="F61" s="95">
        <v>11</v>
      </c>
      <c r="G61" s="95">
        <v>82</v>
      </c>
    </row>
    <row r="62" spans="1:7" ht="15.75" thickBot="1" x14ac:dyDescent="0.3">
      <c r="A62" s="92" t="s">
        <v>157</v>
      </c>
      <c r="B62" s="93" t="s">
        <v>158</v>
      </c>
      <c r="C62" s="94"/>
      <c r="D62" s="44">
        <v>9</v>
      </c>
      <c r="E62" s="44">
        <v>9</v>
      </c>
      <c r="F62" s="95">
        <v>11</v>
      </c>
      <c r="G62" s="95">
        <v>82</v>
      </c>
    </row>
    <row r="63" spans="1:7" ht="15.75" thickBot="1" x14ac:dyDescent="0.3">
      <c r="A63" s="92" t="s">
        <v>159</v>
      </c>
      <c r="B63" s="93" t="s">
        <v>160</v>
      </c>
      <c r="C63" s="94"/>
      <c r="D63" s="44">
        <v>11</v>
      </c>
      <c r="E63" s="44">
        <v>11</v>
      </c>
      <c r="F63" s="95">
        <v>11</v>
      </c>
      <c r="G63" s="95">
        <v>100</v>
      </c>
    </row>
    <row r="64" spans="1:7" ht="15.75" thickBot="1" x14ac:dyDescent="0.3">
      <c r="A64" s="92" t="s">
        <v>163</v>
      </c>
      <c r="B64" s="93" t="s">
        <v>206</v>
      </c>
      <c r="C64" s="94"/>
      <c r="D64" s="44">
        <v>10</v>
      </c>
      <c r="E64" s="44">
        <v>10</v>
      </c>
      <c r="F64" s="95">
        <v>11</v>
      </c>
      <c r="G64" s="95">
        <v>91</v>
      </c>
    </row>
    <row r="65" spans="1:7" ht="15.75" thickBot="1" x14ac:dyDescent="0.3">
      <c r="A65" s="92" t="s">
        <v>165</v>
      </c>
      <c r="B65" s="93" t="s">
        <v>207</v>
      </c>
      <c r="C65" s="94"/>
      <c r="D65" s="44">
        <v>11</v>
      </c>
      <c r="E65" s="44">
        <v>11</v>
      </c>
      <c r="F65" s="95">
        <v>11</v>
      </c>
      <c r="G65" s="95">
        <v>100</v>
      </c>
    </row>
    <row r="66" spans="1:7" ht="15.75" thickBot="1" x14ac:dyDescent="0.3">
      <c r="A66" s="92" t="s">
        <v>167</v>
      </c>
      <c r="B66" s="93" t="s">
        <v>168</v>
      </c>
      <c r="C66" s="94"/>
      <c r="D66" s="44">
        <v>10</v>
      </c>
      <c r="E66" s="44">
        <v>10</v>
      </c>
      <c r="F66" s="95">
        <v>11</v>
      </c>
      <c r="G66" s="95">
        <v>91</v>
      </c>
    </row>
    <row r="67" spans="1:7" ht="15.75" thickBot="1" x14ac:dyDescent="0.3">
      <c r="A67" s="92" t="s">
        <v>169</v>
      </c>
      <c r="B67" s="93" t="s">
        <v>208</v>
      </c>
      <c r="C67" s="94"/>
      <c r="D67" s="44">
        <v>9</v>
      </c>
      <c r="E67" s="44">
        <v>9</v>
      </c>
      <c r="F67" s="95">
        <v>11</v>
      </c>
      <c r="G67" s="95">
        <v>82</v>
      </c>
    </row>
    <row r="68" spans="1:7" ht="15.75" thickBot="1" x14ac:dyDescent="0.3">
      <c r="A68" s="92" t="s">
        <v>171</v>
      </c>
      <c r="B68" s="93" t="s">
        <v>172</v>
      </c>
      <c r="C68" s="94"/>
      <c r="D68" s="44">
        <v>11</v>
      </c>
      <c r="E68" s="44">
        <v>11</v>
      </c>
      <c r="F68" s="95">
        <v>11</v>
      </c>
      <c r="G68" s="95">
        <v>100</v>
      </c>
    </row>
    <row r="69" spans="1:7" ht="15.75" thickBot="1" x14ac:dyDescent="0.3">
      <c r="A69" s="92" t="s">
        <v>173</v>
      </c>
      <c r="B69" s="93" t="s">
        <v>174</v>
      </c>
      <c r="C69" s="94"/>
      <c r="D69" s="44">
        <v>11</v>
      </c>
      <c r="E69" s="44">
        <v>11</v>
      </c>
      <c r="F69" s="95">
        <v>11</v>
      </c>
      <c r="G69" s="95">
        <v>100</v>
      </c>
    </row>
    <row r="70" spans="1:7" ht="14.25" customHeight="1" thickBot="1" x14ac:dyDescent="0.3">
      <c r="A70" s="92" t="s">
        <v>175</v>
      </c>
      <c r="B70" s="93" t="s">
        <v>176</v>
      </c>
      <c r="C70" s="94"/>
      <c r="D70" s="44">
        <v>10</v>
      </c>
      <c r="E70" s="44">
        <v>10</v>
      </c>
      <c r="F70" s="95">
        <v>11</v>
      </c>
      <c r="G70" s="95">
        <v>91</v>
      </c>
    </row>
    <row r="71" spans="1:7" ht="15.75" thickBot="1" x14ac:dyDescent="0.3">
      <c r="A71" s="92" t="s">
        <v>104</v>
      </c>
      <c r="B71" s="93" t="s">
        <v>226</v>
      </c>
      <c r="C71" s="94"/>
      <c r="D71" s="44">
        <v>11</v>
      </c>
      <c r="E71" s="44">
        <v>11</v>
      </c>
      <c r="F71" s="95">
        <v>11</v>
      </c>
      <c r="G71" s="95">
        <v>100</v>
      </c>
    </row>
    <row r="72" spans="1:7" ht="17.25" customHeight="1" thickBot="1" x14ac:dyDescent="0.3">
      <c r="A72" s="92" t="s">
        <v>178</v>
      </c>
      <c r="B72" s="93" t="s">
        <v>179</v>
      </c>
      <c r="C72" s="94"/>
      <c r="D72" s="44">
        <v>9</v>
      </c>
      <c r="E72" s="44">
        <v>9</v>
      </c>
      <c r="F72" s="95">
        <v>11</v>
      </c>
      <c r="G72" s="95">
        <v>82</v>
      </c>
    </row>
    <row r="73" spans="1:7" ht="15.75" thickBot="1" x14ac:dyDescent="0.3">
      <c r="A73" s="92" t="s">
        <v>87</v>
      </c>
      <c r="B73" s="93" t="s">
        <v>227</v>
      </c>
      <c r="C73" s="94"/>
      <c r="D73" s="44">
        <v>8</v>
      </c>
      <c r="E73" s="44">
        <v>8</v>
      </c>
      <c r="F73" s="95">
        <v>11</v>
      </c>
      <c r="G73" s="95">
        <v>73</v>
      </c>
    </row>
    <row r="74" spans="1:7" ht="15.75" thickBot="1" x14ac:dyDescent="0.3">
      <c r="A74" s="92" t="s">
        <v>92</v>
      </c>
      <c r="B74" s="93" t="s">
        <v>93</v>
      </c>
      <c r="C74" s="94"/>
      <c r="D74" s="44">
        <v>11</v>
      </c>
      <c r="E74" s="44">
        <v>11</v>
      </c>
      <c r="F74" s="95">
        <v>11</v>
      </c>
      <c r="G74" s="95">
        <v>100</v>
      </c>
    </row>
    <row r="75" spans="1:7" ht="15.75" thickBot="1" x14ac:dyDescent="0.3">
      <c r="A75" s="92" t="s">
        <v>27</v>
      </c>
      <c r="B75" s="93" t="s">
        <v>28</v>
      </c>
      <c r="C75" s="94"/>
      <c r="D75" s="44">
        <v>11</v>
      </c>
      <c r="E75" s="44">
        <v>11</v>
      </c>
      <c r="F75" s="95">
        <v>11</v>
      </c>
      <c r="G75" s="95">
        <v>100</v>
      </c>
    </row>
    <row r="76" spans="1:7" ht="15" customHeight="1" thickBot="1" x14ac:dyDescent="0.3">
      <c r="A76" s="92" t="s">
        <v>37</v>
      </c>
      <c r="B76" s="93" t="s">
        <v>38</v>
      </c>
      <c r="C76" s="94"/>
      <c r="D76" s="44">
        <v>11</v>
      </c>
      <c r="E76" s="44">
        <v>11</v>
      </c>
      <c r="F76" s="95">
        <v>11</v>
      </c>
      <c r="G76" s="95">
        <v>100</v>
      </c>
    </row>
    <row r="77" spans="1:7" ht="15.75" thickBot="1" x14ac:dyDescent="0.3">
      <c r="A77" s="92" t="s">
        <v>39</v>
      </c>
      <c r="B77" s="93" t="s">
        <v>228</v>
      </c>
      <c r="C77" s="94"/>
      <c r="D77" s="44">
        <v>8</v>
      </c>
      <c r="E77" s="44">
        <v>8</v>
      </c>
      <c r="F77" s="95">
        <v>11</v>
      </c>
      <c r="G77" s="95">
        <v>73</v>
      </c>
    </row>
    <row r="78" spans="1:7" ht="15.75" thickBot="1" x14ac:dyDescent="0.3">
      <c r="A78" s="92" t="s">
        <v>161</v>
      </c>
      <c r="B78" s="93" t="s">
        <v>205</v>
      </c>
      <c r="C78" s="94"/>
      <c r="D78" s="44">
        <v>10</v>
      </c>
      <c r="E78" s="44">
        <v>10</v>
      </c>
      <c r="F78" s="95">
        <v>11</v>
      </c>
      <c r="G78" s="95">
        <v>91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G22" sqref="G22"/>
    </sheetView>
  </sheetViews>
  <sheetFormatPr defaultRowHeight="15" x14ac:dyDescent="0.25"/>
  <cols>
    <col min="1" max="1" width="6.5703125" style="96" customWidth="1"/>
    <col min="2" max="2" width="9.140625" style="96"/>
    <col min="3" max="3" width="29.42578125" style="96" customWidth="1"/>
    <col min="4" max="4" width="17.5703125" style="96" customWidth="1"/>
    <col min="5" max="5" width="20" style="96" customWidth="1"/>
    <col min="6" max="16384" width="9.140625" style="96"/>
  </cols>
  <sheetData>
    <row r="1" spans="1:5" ht="21" x14ac:dyDescent="0.25">
      <c r="A1" s="175" t="s">
        <v>187</v>
      </c>
      <c r="B1" s="175"/>
      <c r="C1" s="175"/>
      <c r="D1" s="175"/>
      <c r="E1" s="175"/>
    </row>
    <row r="2" spans="1:5" ht="18.75" x14ac:dyDescent="0.25">
      <c r="A2" s="176" t="s">
        <v>229</v>
      </c>
      <c r="B2" s="176"/>
      <c r="C2" s="176"/>
      <c r="D2" s="176"/>
      <c r="E2" s="176"/>
    </row>
    <row r="3" spans="1:5" ht="15.75" x14ac:dyDescent="0.25">
      <c r="A3" s="177" t="s">
        <v>230</v>
      </c>
      <c r="B3" s="177"/>
      <c r="C3" s="177"/>
      <c r="D3" s="177"/>
      <c r="E3" s="177"/>
    </row>
    <row r="4" spans="1:5" ht="19.5" thickBot="1" x14ac:dyDescent="0.3">
      <c r="A4" s="178"/>
      <c r="B4" s="178"/>
      <c r="C4" s="178"/>
      <c r="D4" s="178"/>
      <c r="E4" s="178"/>
    </row>
    <row r="5" spans="1:5" ht="15.75" x14ac:dyDescent="0.25">
      <c r="A5" s="179" t="s">
        <v>192</v>
      </c>
      <c r="B5" s="180"/>
      <c r="C5" s="181"/>
      <c r="D5" s="182"/>
      <c r="E5" s="182"/>
    </row>
    <row r="6" spans="1:5" x14ac:dyDescent="0.25">
      <c r="A6" s="97" t="s">
        <v>194</v>
      </c>
      <c r="B6" s="98" t="s">
        <v>195</v>
      </c>
      <c r="C6" s="65" t="s">
        <v>196</v>
      </c>
      <c r="D6" s="99" t="s">
        <v>231</v>
      </c>
      <c r="E6" s="100" t="s">
        <v>232</v>
      </c>
    </row>
    <row r="7" spans="1:5" ht="15.75" x14ac:dyDescent="0.25">
      <c r="A7" s="101">
        <v>1</v>
      </c>
      <c r="B7" s="102" t="s">
        <v>84</v>
      </c>
      <c r="C7" s="103" t="s">
        <v>13</v>
      </c>
      <c r="D7" s="69">
        <v>7</v>
      </c>
      <c r="E7" s="104">
        <f>D7*100/8</f>
        <v>87.5</v>
      </c>
    </row>
    <row r="8" spans="1:5" ht="15.75" x14ac:dyDescent="0.25">
      <c r="A8" s="101">
        <v>2</v>
      </c>
      <c r="B8" s="102" t="s">
        <v>85</v>
      </c>
      <c r="C8" s="105" t="s">
        <v>14</v>
      </c>
      <c r="D8" s="69">
        <v>8</v>
      </c>
      <c r="E8" s="104">
        <f t="shared" ref="E8:E71" si="0">D8*100/8</f>
        <v>100</v>
      </c>
    </row>
    <row r="9" spans="1:5" ht="15.75" x14ac:dyDescent="0.25">
      <c r="A9" s="101">
        <v>3</v>
      </c>
      <c r="B9" s="102" t="s">
        <v>86</v>
      </c>
      <c r="C9" s="103" t="s">
        <v>15</v>
      </c>
      <c r="D9" s="69">
        <v>8</v>
      </c>
      <c r="E9" s="104">
        <f t="shared" si="0"/>
        <v>100</v>
      </c>
    </row>
    <row r="10" spans="1:5" ht="15.75" x14ac:dyDescent="0.25">
      <c r="A10" s="101">
        <v>4</v>
      </c>
      <c r="B10" s="102" t="s">
        <v>87</v>
      </c>
      <c r="C10" s="103" t="s">
        <v>88</v>
      </c>
      <c r="D10" s="69">
        <v>7</v>
      </c>
      <c r="E10" s="104">
        <f t="shared" si="0"/>
        <v>87.5</v>
      </c>
    </row>
    <row r="11" spans="1:5" ht="15.75" x14ac:dyDescent="0.25">
      <c r="A11" s="101">
        <v>5</v>
      </c>
      <c r="B11" s="102" t="s">
        <v>89</v>
      </c>
      <c r="C11" s="103" t="s">
        <v>17</v>
      </c>
      <c r="D11" s="69">
        <v>8</v>
      </c>
      <c r="E11" s="104">
        <f t="shared" si="0"/>
        <v>100</v>
      </c>
    </row>
    <row r="12" spans="1:5" ht="15.75" x14ac:dyDescent="0.25">
      <c r="A12" s="101">
        <v>6</v>
      </c>
      <c r="B12" s="102" t="s">
        <v>90</v>
      </c>
      <c r="C12" s="103" t="s">
        <v>18</v>
      </c>
      <c r="D12" s="69">
        <v>8</v>
      </c>
      <c r="E12" s="104">
        <f t="shared" si="0"/>
        <v>100</v>
      </c>
    </row>
    <row r="13" spans="1:5" ht="15.75" x14ac:dyDescent="0.25">
      <c r="A13" s="101">
        <v>7</v>
      </c>
      <c r="B13" s="102" t="s">
        <v>91</v>
      </c>
      <c r="C13" s="103" t="s">
        <v>19</v>
      </c>
      <c r="D13" s="69">
        <v>7</v>
      </c>
      <c r="E13" s="104">
        <f t="shared" si="0"/>
        <v>87.5</v>
      </c>
    </row>
    <row r="14" spans="1:5" ht="15.75" x14ac:dyDescent="0.25">
      <c r="A14" s="101">
        <v>8</v>
      </c>
      <c r="B14" s="102" t="s">
        <v>92</v>
      </c>
      <c r="C14" s="106" t="s">
        <v>93</v>
      </c>
      <c r="D14" s="69">
        <v>8</v>
      </c>
      <c r="E14" s="104">
        <f t="shared" si="0"/>
        <v>100</v>
      </c>
    </row>
    <row r="15" spans="1:5" ht="15.75" x14ac:dyDescent="0.25">
      <c r="A15" s="101">
        <v>9</v>
      </c>
      <c r="B15" s="102" t="s">
        <v>94</v>
      </c>
      <c r="C15" s="107" t="s">
        <v>8</v>
      </c>
      <c r="D15" s="69">
        <v>7</v>
      </c>
      <c r="E15" s="104">
        <f t="shared" si="0"/>
        <v>87.5</v>
      </c>
    </row>
    <row r="16" spans="1:5" ht="15.75" x14ac:dyDescent="0.25">
      <c r="A16" s="101">
        <v>10</v>
      </c>
      <c r="B16" s="102" t="s">
        <v>95</v>
      </c>
      <c r="C16" s="103" t="s">
        <v>9</v>
      </c>
      <c r="D16" s="69">
        <v>6</v>
      </c>
      <c r="E16" s="104">
        <f t="shared" si="0"/>
        <v>75</v>
      </c>
    </row>
    <row r="17" spans="1:5" ht="15.75" x14ac:dyDescent="0.25">
      <c r="A17" s="101">
        <v>11</v>
      </c>
      <c r="B17" s="102" t="s">
        <v>96</v>
      </c>
      <c r="C17" s="103" t="s">
        <v>10</v>
      </c>
      <c r="D17" s="69">
        <v>8</v>
      </c>
      <c r="E17" s="104">
        <f t="shared" si="0"/>
        <v>100</v>
      </c>
    </row>
    <row r="18" spans="1:5" ht="15.75" x14ac:dyDescent="0.25">
      <c r="A18" s="101">
        <v>12</v>
      </c>
      <c r="B18" s="102" t="s">
        <v>97</v>
      </c>
      <c r="C18" s="103" t="s">
        <v>11</v>
      </c>
      <c r="D18" s="69">
        <v>8</v>
      </c>
      <c r="E18" s="104">
        <f t="shared" si="0"/>
        <v>100</v>
      </c>
    </row>
    <row r="19" spans="1:5" ht="15.75" x14ac:dyDescent="0.25">
      <c r="A19" s="101">
        <v>13</v>
      </c>
      <c r="B19" s="102" t="s">
        <v>98</v>
      </c>
      <c r="C19" s="106" t="s">
        <v>12</v>
      </c>
      <c r="D19" s="69">
        <v>8</v>
      </c>
      <c r="E19" s="104">
        <f t="shared" si="0"/>
        <v>100</v>
      </c>
    </row>
    <row r="20" spans="1:5" ht="15.75" x14ac:dyDescent="0.25">
      <c r="A20" s="101">
        <v>14</v>
      </c>
      <c r="B20" s="102" t="s">
        <v>53</v>
      </c>
      <c r="C20" s="106" t="s">
        <v>54</v>
      </c>
      <c r="D20" s="69">
        <v>7</v>
      </c>
      <c r="E20" s="104">
        <f t="shared" si="0"/>
        <v>87.5</v>
      </c>
    </row>
    <row r="21" spans="1:5" ht="15.75" x14ac:dyDescent="0.25">
      <c r="A21" s="101">
        <v>15</v>
      </c>
      <c r="B21" s="102" t="s">
        <v>55</v>
      </c>
      <c r="C21" s="106" t="s">
        <v>56</v>
      </c>
      <c r="D21" s="69">
        <v>8</v>
      </c>
      <c r="E21" s="104">
        <f t="shared" si="0"/>
        <v>100</v>
      </c>
    </row>
    <row r="22" spans="1:5" ht="31.5" x14ac:dyDescent="0.25">
      <c r="A22" s="101">
        <v>16</v>
      </c>
      <c r="B22" s="102" t="s">
        <v>57</v>
      </c>
      <c r="C22" s="106" t="s">
        <v>101</v>
      </c>
      <c r="D22" s="69">
        <v>8</v>
      </c>
      <c r="E22" s="104">
        <f t="shared" si="0"/>
        <v>100</v>
      </c>
    </row>
    <row r="23" spans="1:5" ht="15.75" x14ac:dyDescent="0.25">
      <c r="A23" s="101">
        <v>17</v>
      </c>
      <c r="B23" s="102" t="s">
        <v>59</v>
      </c>
      <c r="C23" s="103" t="s">
        <v>60</v>
      </c>
      <c r="D23" s="69">
        <v>8</v>
      </c>
      <c r="E23" s="104">
        <f t="shared" si="0"/>
        <v>100</v>
      </c>
    </row>
    <row r="24" spans="1:5" ht="15.75" x14ac:dyDescent="0.25">
      <c r="A24" s="101">
        <v>18</v>
      </c>
      <c r="B24" s="102" t="s">
        <v>61</v>
      </c>
      <c r="C24" s="103" t="s">
        <v>62</v>
      </c>
      <c r="D24" s="69">
        <v>5</v>
      </c>
      <c r="E24" s="104">
        <f t="shared" si="0"/>
        <v>62.5</v>
      </c>
    </row>
    <row r="25" spans="1:5" ht="15.75" x14ac:dyDescent="0.25">
      <c r="A25" s="101">
        <v>19</v>
      </c>
      <c r="B25" s="102" t="s">
        <v>63</v>
      </c>
      <c r="C25" s="103" t="s">
        <v>64</v>
      </c>
      <c r="D25" s="69">
        <v>7</v>
      </c>
      <c r="E25" s="104">
        <f t="shared" si="0"/>
        <v>87.5</v>
      </c>
    </row>
    <row r="26" spans="1:5" ht="15.75" x14ac:dyDescent="0.25">
      <c r="A26" s="101">
        <v>20</v>
      </c>
      <c r="B26" s="102" t="s">
        <v>65</v>
      </c>
      <c r="C26" s="108" t="s">
        <v>102</v>
      </c>
      <c r="D26" s="69">
        <v>8</v>
      </c>
      <c r="E26" s="104">
        <f t="shared" si="0"/>
        <v>100</v>
      </c>
    </row>
    <row r="27" spans="1:5" ht="15.75" x14ac:dyDescent="0.25">
      <c r="A27" s="101">
        <v>21</v>
      </c>
      <c r="B27" s="102" t="s">
        <v>67</v>
      </c>
      <c r="C27" s="106" t="s">
        <v>68</v>
      </c>
      <c r="D27" s="69">
        <v>8</v>
      </c>
      <c r="E27" s="104">
        <f t="shared" si="0"/>
        <v>100</v>
      </c>
    </row>
    <row r="28" spans="1:5" ht="15.75" x14ac:dyDescent="0.25">
      <c r="A28" s="101">
        <v>22</v>
      </c>
      <c r="B28" s="102" t="s">
        <v>69</v>
      </c>
      <c r="C28" s="106" t="s">
        <v>70</v>
      </c>
      <c r="D28" s="69">
        <v>8</v>
      </c>
      <c r="E28" s="104">
        <f t="shared" si="0"/>
        <v>100</v>
      </c>
    </row>
    <row r="29" spans="1:5" ht="15.75" x14ac:dyDescent="0.25">
      <c r="A29" s="101">
        <v>23</v>
      </c>
      <c r="B29" s="102" t="s">
        <v>71</v>
      </c>
      <c r="C29" s="106" t="s">
        <v>72</v>
      </c>
      <c r="D29" s="69">
        <v>8</v>
      </c>
      <c r="E29" s="104">
        <f t="shared" si="0"/>
        <v>100</v>
      </c>
    </row>
    <row r="30" spans="1:5" ht="15.75" x14ac:dyDescent="0.25">
      <c r="A30" s="101">
        <v>24</v>
      </c>
      <c r="B30" s="102" t="s">
        <v>73</v>
      </c>
      <c r="C30" s="103" t="s">
        <v>74</v>
      </c>
      <c r="D30" s="69">
        <v>7</v>
      </c>
      <c r="E30" s="104">
        <f t="shared" si="0"/>
        <v>87.5</v>
      </c>
    </row>
    <row r="31" spans="1:5" ht="15.75" x14ac:dyDescent="0.25">
      <c r="A31" s="101">
        <v>25</v>
      </c>
      <c r="B31" s="102" t="s">
        <v>75</v>
      </c>
      <c r="C31" s="103" t="s">
        <v>76</v>
      </c>
      <c r="D31" s="69">
        <v>8</v>
      </c>
      <c r="E31" s="104">
        <f t="shared" si="0"/>
        <v>100</v>
      </c>
    </row>
    <row r="32" spans="1:5" ht="15.75" x14ac:dyDescent="0.25">
      <c r="A32" s="101">
        <v>26</v>
      </c>
      <c r="B32" s="102" t="s">
        <v>25</v>
      </c>
      <c r="C32" s="106" t="s">
        <v>26</v>
      </c>
      <c r="D32" s="69">
        <v>8</v>
      </c>
      <c r="E32" s="104">
        <f t="shared" si="0"/>
        <v>100</v>
      </c>
    </row>
    <row r="33" spans="1:5" ht="15.75" x14ac:dyDescent="0.25">
      <c r="A33" s="101">
        <v>27</v>
      </c>
      <c r="B33" s="102" t="s">
        <v>27</v>
      </c>
      <c r="C33" s="103" t="s">
        <v>28</v>
      </c>
      <c r="D33" s="69">
        <v>6</v>
      </c>
      <c r="E33" s="104">
        <f t="shared" si="0"/>
        <v>75</v>
      </c>
    </row>
    <row r="34" spans="1:5" ht="15.75" x14ac:dyDescent="0.25">
      <c r="A34" s="101">
        <v>28</v>
      </c>
      <c r="B34" s="102" t="s">
        <v>29</v>
      </c>
      <c r="C34" s="103" t="s">
        <v>30</v>
      </c>
      <c r="D34" s="69">
        <v>8</v>
      </c>
      <c r="E34" s="104">
        <f t="shared" si="0"/>
        <v>100</v>
      </c>
    </row>
    <row r="35" spans="1:5" ht="15.75" x14ac:dyDescent="0.25">
      <c r="A35" s="101">
        <v>29</v>
      </c>
      <c r="B35" s="102" t="s">
        <v>31</v>
      </c>
      <c r="C35" s="103" t="s">
        <v>32</v>
      </c>
      <c r="D35" s="69">
        <v>8</v>
      </c>
      <c r="E35" s="104">
        <f t="shared" si="0"/>
        <v>100</v>
      </c>
    </row>
    <row r="36" spans="1:5" ht="15.75" x14ac:dyDescent="0.25">
      <c r="A36" s="101">
        <v>30</v>
      </c>
      <c r="B36" s="102" t="s">
        <v>33</v>
      </c>
      <c r="C36" s="103" t="s">
        <v>34</v>
      </c>
      <c r="D36" s="69">
        <v>8</v>
      </c>
      <c r="E36" s="104">
        <f t="shared" si="0"/>
        <v>100</v>
      </c>
    </row>
    <row r="37" spans="1:5" ht="15.75" x14ac:dyDescent="0.25">
      <c r="A37" s="101">
        <v>31</v>
      </c>
      <c r="B37" s="102" t="s">
        <v>35</v>
      </c>
      <c r="C37" s="106" t="s">
        <v>36</v>
      </c>
      <c r="D37" s="69">
        <v>5</v>
      </c>
      <c r="E37" s="104">
        <f t="shared" si="0"/>
        <v>62.5</v>
      </c>
    </row>
    <row r="38" spans="1:5" ht="15.75" x14ac:dyDescent="0.25">
      <c r="A38" s="101">
        <v>32</v>
      </c>
      <c r="B38" s="102" t="s">
        <v>37</v>
      </c>
      <c r="C38" s="106" t="s">
        <v>38</v>
      </c>
      <c r="D38" s="69">
        <v>8</v>
      </c>
      <c r="E38" s="104">
        <f t="shared" si="0"/>
        <v>100</v>
      </c>
    </row>
    <row r="39" spans="1:5" ht="15.75" x14ac:dyDescent="0.25">
      <c r="A39" s="101">
        <v>33</v>
      </c>
      <c r="B39" s="102" t="s">
        <v>39</v>
      </c>
      <c r="C39" s="105" t="s">
        <v>40</v>
      </c>
      <c r="D39" s="69">
        <v>8</v>
      </c>
      <c r="E39" s="104">
        <f t="shared" si="0"/>
        <v>100</v>
      </c>
    </row>
    <row r="40" spans="1:5" ht="15.75" x14ac:dyDescent="0.25">
      <c r="A40" s="101">
        <v>34</v>
      </c>
      <c r="B40" s="102" t="s">
        <v>41</v>
      </c>
      <c r="C40" s="106" t="s">
        <v>42</v>
      </c>
      <c r="D40" s="69">
        <v>8</v>
      </c>
      <c r="E40" s="104">
        <f t="shared" si="0"/>
        <v>100</v>
      </c>
    </row>
    <row r="41" spans="1:5" ht="15.75" x14ac:dyDescent="0.25">
      <c r="A41" s="101">
        <v>35</v>
      </c>
      <c r="B41" s="102" t="s">
        <v>43</v>
      </c>
      <c r="C41" s="106" t="s">
        <v>44</v>
      </c>
      <c r="D41" s="69">
        <v>6</v>
      </c>
      <c r="E41" s="104">
        <f t="shared" si="0"/>
        <v>75</v>
      </c>
    </row>
    <row r="42" spans="1:5" ht="15.75" x14ac:dyDescent="0.25">
      <c r="A42" s="101">
        <v>36</v>
      </c>
      <c r="B42" s="102" t="s">
        <v>45</v>
      </c>
      <c r="C42" s="106" t="s">
        <v>46</v>
      </c>
      <c r="D42" s="69">
        <v>7</v>
      </c>
      <c r="E42" s="104">
        <f t="shared" si="0"/>
        <v>87.5</v>
      </c>
    </row>
    <row r="43" spans="1:5" ht="15.75" x14ac:dyDescent="0.25">
      <c r="A43" s="101">
        <v>37</v>
      </c>
      <c r="B43" s="102" t="s">
        <v>47</v>
      </c>
      <c r="C43" s="106" t="s">
        <v>48</v>
      </c>
      <c r="D43" s="69">
        <v>7</v>
      </c>
      <c r="E43" s="104">
        <f t="shared" si="0"/>
        <v>87.5</v>
      </c>
    </row>
    <row r="44" spans="1:5" ht="15.75" x14ac:dyDescent="0.25">
      <c r="A44" s="101">
        <v>38</v>
      </c>
      <c r="B44" s="102" t="s">
        <v>49</v>
      </c>
      <c r="C44" s="106" t="s">
        <v>50</v>
      </c>
      <c r="D44" s="69">
        <v>7</v>
      </c>
      <c r="E44" s="104">
        <f t="shared" si="0"/>
        <v>87.5</v>
      </c>
    </row>
    <row r="45" spans="1:5" ht="15.75" x14ac:dyDescent="0.25">
      <c r="A45" s="101">
        <v>39</v>
      </c>
      <c r="B45" s="102" t="s">
        <v>105</v>
      </c>
      <c r="C45" s="106" t="s">
        <v>106</v>
      </c>
      <c r="D45" s="69">
        <v>7</v>
      </c>
      <c r="E45" s="104">
        <f t="shared" si="0"/>
        <v>87.5</v>
      </c>
    </row>
    <row r="46" spans="1:5" ht="15.75" x14ac:dyDescent="0.25">
      <c r="A46" s="101">
        <v>40</v>
      </c>
      <c r="B46" s="102" t="s">
        <v>107</v>
      </c>
      <c r="C46" s="106" t="s">
        <v>108</v>
      </c>
      <c r="D46" s="69">
        <v>7</v>
      </c>
      <c r="E46" s="104">
        <f t="shared" si="0"/>
        <v>87.5</v>
      </c>
    </row>
    <row r="47" spans="1:5" ht="15.75" x14ac:dyDescent="0.25">
      <c r="A47" s="101">
        <v>41</v>
      </c>
      <c r="B47" s="102" t="s">
        <v>109</v>
      </c>
      <c r="C47" s="109" t="s">
        <v>223</v>
      </c>
      <c r="D47" s="69">
        <v>8</v>
      </c>
      <c r="E47" s="104">
        <f t="shared" si="0"/>
        <v>100</v>
      </c>
    </row>
    <row r="48" spans="1:5" ht="15.75" x14ac:dyDescent="0.25">
      <c r="A48" s="101">
        <v>42</v>
      </c>
      <c r="B48" s="102" t="s">
        <v>111</v>
      </c>
      <c r="C48" s="106" t="s">
        <v>112</v>
      </c>
      <c r="D48" s="69">
        <v>8</v>
      </c>
      <c r="E48" s="104">
        <f t="shared" si="0"/>
        <v>100</v>
      </c>
    </row>
    <row r="49" spans="1:5" ht="15.75" x14ac:dyDescent="0.25">
      <c r="A49" s="101">
        <v>43</v>
      </c>
      <c r="B49" s="102" t="s">
        <v>113</v>
      </c>
      <c r="C49" s="106" t="s">
        <v>198</v>
      </c>
      <c r="D49" s="69">
        <v>8</v>
      </c>
      <c r="E49" s="104">
        <f t="shared" si="0"/>
        <v>100</v>
      </c>
    </row>
    <row r="50" spans="1:5" ht="15.75" x14ac:dyDescent="0.25">
      <c r="A50" s="101">
        <v>44</v>
      </c>
      <c r="B50" s="102" t="s">
        <v>115</v>
      </c>
      <c r="C50" s="103" t="s">
        <v>116</v>
      </c>
      <c r="D50" s="69">
        <v>8</v>
      </c>
      <c r="E50" s="104">
        <f t="shared" si="0"/>
        <v>100</v>
      </c>
    </row>
    <row r="51" spans="1:5" ht="15.75" x14ac:dyDescent="0.25">
      <c r="A51" s="101">
        <v>45</v>
      </c>
      <c r="B51" s="102" t="s">
        <v>117</v>
      </c>
      <c r="C51" s="106" t="s">
        <v>118</v>
      </c>
      <c r="D51" s="69">
        <v>8</v>
      </c>
      <c r="E51" s="104">
        <f t="shared" si="0"/>
        <v>100</v>
      </c>
    </row>
    <row r="52" spans="1:5" ht="15.75" x14ac:dyDescent="0.25">
      <c r="A52" s="101">
        <v>46</v>
      </c>
      <c r="B52" s="102" t="s">
        <v>119</v>
      </c>
      <c r="C52" s="106" t="s">
        <v>199</v>
      </c>
      <c r="D52" s="69">
        <v>8</v>
      </c>
      <c r="E52" s="104">
        <f t="shared" si="0"/>
        <v>100</v>
      </c>
    </row>
    <row r="53" spans="1:5" ht="15.75" x14ac:dyDescent="0.25">
      <c r="A53" s="101">
        <v>47</v>
      </c>
      <c r="B53" s="102" t="s">
        <v>121</v>
      </c>
      <c r="C53" s="106" t="s">
        <v>200</v>
      </c>
      <c r="D53" s="69">
        <v>7</v>
      </c>
      <c r="E53" s="104">
        <f t="shared" si="0"/>
        <v>87.5</v>
      </c>
    </row>
    <row r="54" spans="1:5" ht="15.75" x14ac:dyDescent="0.25">
      <c r="A54" s="101">
        <v>48</v>
      </c>
      <c r="B54" s="102" t="s">
        <v>123</v>
      </c>
      <c r="C54" s="106" t="s">
        <v>124</v>
      </c>
      <c r="D54" s="69">
        <v>7</v>
      </c>
      <c r="E54" s="104">
        <f t="shared" si="0"/>
        <v>87.5</v>
      </c>
    </row>
    <row r="55" spans="1:5" ht="15.75" x14ac:dyDescent="0.25">
      <c r="A55" s="101">
        <v>49</v>
      </c>
      <c r="B55" s="102" t="s">
        <v>125</v>
      </c>
      <c r="C55" s="106" t="s">
        <v>201</v>
      </c>
      <c r="D55" s="69">
        <v>8</v>
      </c>
      <c r="E55" s="104">
        <f t="shared" si="0"/>
        <v>100</v>
      </c>
    </row>
    <row r="56" spans="1:5" ht="15.75" x14ac:dyDescent="0.25">
      <c r="A56" s="101">
        <v>50</v>
      </c>
      <c r="B56" s="102" t="s">
        <v>127</v>
      </c>
      <c r="C56" s="106" t="s">
        <v>128</v>
      </c>
      <c r="D56" s="69">
        <v>6</v>
      </c>
      <c r="E56" s="104">
        <f t="shared" si="0"/>
        <v>75</v>
      </c>
    </row>
    <row r="57" spans="1:5" ht="15.75" x14ac:dyDescent="0.25">
      <c r="A57" s="101">
        <v>51</v>
      </c>
      <c r="B57" s="102" t="s">
        <v>129</v>
      </c>
      <c r="C57" s="106" t="s">
        <v>203</v>
      </c>
      <c r="D57" s="69">
        <v>8</v>
      </c>
      <c r="E57" s="104">
        <f t="shared" si="0"/>
        <v>100</v>
      </c>
    </row>
    <row r="58" spans="1:5" ht="15.75" x14ac:dyDescent="0.25">
      <c r="A58" s="101">
        <v>52</v>
      </c>
      <c r="B58" s="102" t="s">
        <v>131</v>
      </c>
      <c r="C58" s="106" t="s">
        <v>132</v>
      </c>
      <c r="D58" s="69">
        <v>8</v>
      </c>
      <c r="E58" s="104">
        <f t="shared" si="0"/>
        <v>100</v>
      </c>
    </row>
    <row r="59" spans="1:5" ht="15.75" x14ac:dyDescent="0.25">
      <c r="A59" s="101">
        <v>53</v>
      </c>
      <c r="B59" s="102" t="s">
        <v>133</v>
      </c>
      <c r="C59" s="106" t="s">
        <v>134</v>
      </c>
      <c r="D59" s="69">
        <v>8</v>
      </c>
      <c r="E59" s="104">
        <f t="shared" si="0"/>
        <v>100</v>
      </c>
    </row>
    <row r="60" spans="1:5" ht="15.75" x14ac:dyDescent="0.25">
      <c r="A60" s="101">
        <v>54</v>
      </c>
      <c r="B60" s="102" t="s">
        <v>135</v>
      </c>
      <c r="C60" s="106" t="s">
        <v>136</v>
      </c>
      <c r="D60" s="69">
        <v>7</v>
      </c>
      <c r="E60" s="104">
        <f t="shared" si="0"/>
        <v>87.5</v>
      </c>
    </row>
    <row r="61" spans="1:5" ht="15.75" x14ac:dyDescent="0.25">
      <c r="A61" s="101">
        <v>55</v>
      </c>
      <c r="B61" s="102" t="s">
        <v>137</v>
      </c>
      <c r="C61" s="106" t="s">
        <v>138</v>
      </c>
      <c r="D61" s="69">
        <v>7</v>
      </c>
      <c r="E61" s="104">
        <f t="shared" si="0"/>
        <v>87.5</v>
      </c>
    </row>
    <row r="62" spans="1:5" ht="15.75" x14ac:dyDescent="0.25">
      <c r="A62" s="101">
        <v>56</v>
      </c>
      <c r="B62" s="102" t="s">
        <v>139</v>
      </c>
      <c r="C62" s="106" t="s">
        <v>140</v>
      </c>
      <c r="D62" s="69">
        <v>8</v>
      </c>
      <c r="E62" s="104">
        <f t="shared" si="0"/>
        <v>100</v>
      </c>
    </row>
    <row r="63" spans="1:5" ht="15.75" x14ac:dyDescent="0.25">
      <c r="A63" s="101">
        <v>57</v>
      </c>
      <c r="B63" s="102" t="s">
        <v>141</v>
      </c>
      <c r="C63" s="106" t="s">
        <v>142</v>
      </c>
      <c r="D63" s="69">
        <v>8</v>
      </c>
      <c r="E63" s="104">
        <f t="shared" si="0"/>
        <v>100</v>
      </c>
    </row>
    <row r="64" spans="1:5" ht="15.75" x14ac:dyDescent="0.25">
      <c r="A64" s="101">
        <v>58</v>
      </c>
      <c r="B64" s="102" t="s">
        <v>143</v>
      </c>
      <c r="C64" s="106" t="s">
        <v>144</v>
      </c>
      <c r="D64" s="69">
        <v>6</v>
      </c>
      <c r="E64" s="104">
        <f t="shared" si="0"/>
        <v>75</v>
      </c>
    </row>
    <row r="65" spans="1:5" ht="15.75" x14ac:dyDescent="0.25">
      <c r="A65" s="101">
        <v>59</v>
      </c>
      <c r="B65" s="102" t="s">
        <v>145</v>
      </c>
      <c r="C65" s="103" t="s">
        <v>146</v>
      </c>
      <c r="D65" s="69">
        <v>8</v>
      </c>
      <c r="E65" s="104">
        <f t="shared" si="0"/>
        <v>100</v>
      </c>
    </row>
    <row r="66" spans="1:5" ht="15.75" x14ac:dyDescent="0.25">
      <c r="A66" s="101">
        <v>60</v>
      </c>
      <c r="B66" s="102" t="s">
        <v>147</v>
      </c>
      <c r="C66" s="103" t="s">
        <v>148</v>
      </c>
      <c r="D66" s="69">
        <v>7</v>
      </c>
      <c r="E66" s="104">
        <f t="shared" si="0"/>
        <v>87.5</v>
      </c>
    </row>
    <row r="67" spans="1:5" ht="15.75" x14ac:dyDescent="0.25">
      <c r="A67" s="101">
        <v>61</v>
      </c>
      <c r="B67" s="102" t="s">
        <v>149</v>
      </c>
      <c r="C67" s="103" t="s">
        <v>150</v>
      </c>
      <c r="D67" s="69">
        <v>6</v>
      </c>
      <c r="E67" s="104">
        <f t="shared" si="0"/>
        <v>75</v>
      </c>
    </row>
    <row r="68" spans="1:5" ht="15.75" x14ac:dyDescent="0.25">
      <c r="A68" s="101">
        <v>62</v>
      </c>
      <c r="B68" s="102" t="s">
        <v>151</v>
      </c>
      <c r="C68" s="106" t="s">
        <v>152</v>
      </c>
      <c r="D68" s="69">
        <v>7</v>
      </c>
      <c r="E68" s="104">
        <f t="shared" si="0"/>
        <v>87.5</v>
      </c>
    </row>
    <row r="69" spans="1:5" ht="15.75" x14ac:dyDescent="0.25">
      <c r="A69" s="101">
        <v>63</v>
      </c>
      <c r="B69" s="102" t="s">
        <v>153</v>
      </c>
      <c r="C69" s="110" t="s">
        <v>154</v>
      </c>
      <c r="D69" s="69">
        <v>7</v>
      </c>
      <c r="E69" s="104">
        <f t="shared" si="0"/>
        <v>87.5</v>
      </c>
    </row>
    <row r="70" spans="1:5" ht="15.75" x14ac:dyDescent="0.25">
      <c r="A70" s="101">
        <v>64</v>
      </c>
      <c r="B70" s="102" t="s">
        <v>155</v>
      </c>
      <c r="C70" s="106" t="s">
        <v>204</v>
      </c>
      <c r="D70" s="69">
        <v>6</v>
      </c>
      <c r="E70" s="104">
        <f t="shared" si="0"/>
        <v>75</v>
      </c>
    </row>
    <row r="71" spans="1:5" ht="15.75" x14ac:dyDescent="0.25">
      <c r="A71" s="101">
        <v>65</v>
      </c>
      <c r="B71" s="102" t="s">
        <v>157</v>
      </c>
      <c r="C71" s="106" t="s">
        <v>158</v>
      </c>
      <c r="D71" s="69">
        <v>8</v>
      </c>
      <c r="E71" s="104">
        <f t="shared" si="0"/>
        <v>100</v>
      </c>
    </row>
    <row r="72" spans="1:5" ht="15.75" x14ac:dyDescent="0.25">
      <c r="A72" s="101">
        <v>66</v>
      </c>
      <c r="B72" s="102" t="s">
        <v>159</v>
      </c>
      <c r="C72" s="106" t="s">
        <v>160</v>
      </c>
      <c r="D72" s="69">
        <v>6</v>
      </c>
      <c r="E72" s="104">
        <f t="shared" ref="E72:E82" si="1">D72*100/8</f>
        <v>75</v>
      </c>
    </row>
    <row r="73" spans="1:5" ht="15.75" x14ac:dyDescent="0.25">
      <c r="A73" s="101">
        <v>67</v>
      </c>
      <c r="B73" s="102" t="s">
        <v>161</v>
      </c>
      <c r="C73" s="106" t="s">
        <v>205</v>
      </c>
      <c r="D73" s="69">
        <v>5</v>
      </c>
      <c r="E73" s="104">
        <f t="shared" si="1"/>
        <v>62.5</v>
      </c>
    </row>
    <row r="74" spans="1:5" ht="15.75" x14ac:dyDescent="0.25">
      <c r="A74" s="101">
        <v>68</v>
      </c>
      <c r="B74" s="102" t="s">
        <v>163</v>
      </c>
      <c r="C74" s="106" t="s">
        <v>206</v>
      </c>
      <c r="D74" s="69">
        <v>5</v>
      </c>
      <c r="E74" s="104">
        <f t="shared" si="1"/>
        <v>62.5</v>
      </c>
    </row>
    <row r="75" spans="1:5" ht="15.75" x14ac:dyDescent="0.25">
      <c r="A75" s="101">
        <v>69</v>
      </c>
      <c r="B75" s="102" t="s">
        <v>165</v>
      </c>
      <c r="C75" s="106" t="s">
        <v>207</v>
      </c>
      <c r="D75" s="69">
        <v>7</v>
      </c>
      <c r="E75" s="104">
        <f t="shared" si="1"/>
        <v>87.5</v>
      </c>
    </row>
    <row r="76" spans="1:5" ht="15.75" x14ac:dyDescent="0.25">
      <c r="A76" s="101">
        <v>70</v>
      </c>
      <c r="B76" s="102" t="s">
        <v>167</v>
      </c>
      <c r="C76" s="108" t="s">
        <v>168</v>
      </c>
      <c r="D76" s="69">
        <v>8</v>
      </c>
      <c r="E76" s="104">
        <f t="shared" si="1"/>
        <v>100</v>
      </c>
    </row>
    <row r="77" spans="1:5" ht="15.75" x14ac:dyDescent="0.25">
      <c r="A77" s="101">
        <v>71</v>
      </c>
      <c r="B77" s="102" t="s">
        <v>169</v>
      </c>
      <c r="C77" s="106" t="s">
        <v>208</v>
      </c>
      <c r="D77" s="69">
        <v>5</v>
      </c>
      <c r="E77" s="104">
        <f t="shared" si="1"/>
        <v>62.5</v>
      </c>
    </row>
    <row r="78" spans="1:5" ht="15.75" x14ac:dyDescent="0.25">
      <c r="A78" s="101">
        <v>72</v>
      </c>
      <c r="B78" s="102" t="s">
        <v>171</v>
      </c>
      <c r="C78" s="106" t="s">
        <v>172</v>
      </c>
      <c r="D78" s="69">
        <v>8</v>
      </c>
      <c r="E78" s="104">
        <f t="shared" si="1"/>
        <v>100</v>
      </c>
    </row>
    <row r="79" spans="1:5" ht="15.75" x14ac:dyDescent="0.25">
      <c r="A79" s="101">
        <v>73</v>
      </c>
      <c r="B79" s="102" t="s">
        <v>173</v>
      </c>
      <c r="C79" s="103" t="s">
        <v>174</v>
      </c>
      <c r="D79" s="69">
        <v>8</v>
      </c>
      <c r="E79" s="104">
        <f t="shared" si="1"/>
        <v>100</v>
      </c>
    </row>
    <row r="80" spans="1:5" ht="15.75" x14ac:dyDescent="0.25">
      <c r="A80" s="101">
        <v>74</v>
      </c>
      <c r="B80" s="102" t="s">
        <v>175</v>
      </c>
      <c r="C80" s="106" t="s">
        <v>176</v>
      </c>
      <c r="D80" s="69">
        <v>7</v>
      </c>
      <c r="E80" s="104">
        <f t="shared" si="1"/>
        <v>87.5</v>
      </c>
    </row>
    <row r="81" spans="1:5" ht="15.75" x14ac:dyDescent="0.25">
      <c r="A81" s="101">
        <v>75</v>
      </c>
      <c r="B81" s="102" t="s">
        <v>104</v>
      </c>
      <c r="C81" s="110" t="s">
        <v>177</v>
      </c>
      <c r="D81" s="69">
        <v>6</v>
      </c>
      <c r="E81" s="104">
        <f t="shared" si="1"/>
        <v>75</v>
      </c>
    </row>
    <row r="82" spans="1:5" ht="15.75" x14ac:dyDescent="0.25">
      <c r="A82" s="101">
        <v>76</v>
      </c>
      <c r="B82" s="102" t="s">
        <v>178</v>
      </c>
      <c r="C82" s="103" t="s">
        <v>179</v>
      </c>
      <c r="D82" s="69">
        <v>8</v>
      </c>
      <c r="E82" s="104">
        <f t="shared" si="1"/>
        <v>100</v>
      </c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surgery</vt:lpstr>
      <vt:lpstr>ophthalmology</vt:lpstr>
      <vt:lpstr>medicine clicnics</vt:lpstr>
      <vt:lpstr>OBG Theory</vt:lpstr>
      <vt:lpstr>OBG internment</vt:lpstr>
      <vt:lpstr>Ophthal</vt:lpstr>
      <vt:lpstr>surgery clinics</vt:lpstr>
      <vt:lpstr>community medicine</vt:lpstr>
      <vt:lpstr>medicine</vt:lpstr>
      <vt:lpstr>Psychiatry theory</vt:lpstr>
      <vt:lpstr>Ortho clinics 1</vt:lpstr>
      <vt:lpstr>ortho clinics 2</vt:lpstr>
      <vt:lpstr>ortho theory 1</vt:lpstr>
      <vt:lpstr>ortho theory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2019-05-24T10:03:20Z</dcterms:created>
  <dcterms:modified xsi:type="dcterms:W3CDTF">2019-06-13T09:35:46Z</dcterms:modified>
</cp:coreProperties>
</file>