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April\"/>
    </mc:Choice>
  </mc:AlternateContent>
  <bookViews>
    <workbookView xWindow="0" yWindow="0" windowWidth="21600" windowHeight="9345" firstSheet="12" activeTab="17"/>
  </bookViews>
  <sheets>
    <sheet name="surgery clincs 1" sheetId="1" r:id="rId1"/>
    <sheet name="surgery clinics 2" sheetId="2" r:id="rId2"/>
    <sheet name="ENT" sheetId="3" r:id="rId3"/>
    <sheet name="ENT clinics" sheetId="4" r:id="rId4"/>
    <sheet name="ENT clinics 2" sheetId="5" r:id="rId5"/>
    <sheet name="OBG" sheetId="6" r:id="rId6"/>
    <sheet name="OBG labour room posting" sheetId="7" r:id="rId7"/>
    <sheet name="community Medicine" sheetId="8" r:id="rId8"/>
    <sheet name="dermatology" sheetId="9" r:id="rId9"/>
    <sheet name="dermatology theory" sheetId="10" r:id="rId10"/>
    <sheet name="Medicine" sheetId="11" r:id="rId11"/>
    <sheet name="medicine clinics" sheetId="12" r:id="rId12"/>
    <sheet name="community medicine theory" sheetId="13" r:id="rId13"/>
    <sheet name="surgery theory" sheetId="14" r:id="rId14"/>
    <sheet name="Psychiatry" sheetId="15" r:id="rId15"/>
    <sheet name="Paediatrics" sheetId="16" r:id="rId16"/>
    <sheet name="Ophthal" sheetId="17" r:id="rId17"/>
    <sheet name="Ophthal theory" sheetId="18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8" l="1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G17" i="17" l="1"/>
  <c r="G16" i="17"/>
  <c r="G15" i="17"/>
  <c r="G14" i="17"/>
  <c r="G13" i="17"/>
  <c r="G12" i="17"/>
  <c r="G11" i="17"/>
  <c r="G10" i="17"/>
  <c r="G9" i="17"/>
  <c r="G8" i="17"/>
  <c r="G7" i="17"/>
  <c r="G6" i="17"/>
  <c r="E82" i="16" l="1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82" i="15" l="1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82" i="14" l="1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G92" i="8"/>
  <c r="I92" i="8" s="1"/>
  <c r="I91" i="8"/>
  <c r="G90" i="8"/>
  <c r="I90" i="8" s="1"/>
  <c r="G89" i="8"/>
  <c r="I89" i="8" s="1"/>
  <c r="G88" i="8"/>
  <c r="I88" i="8" s="1"/>
  <c r="I87" i="8"/>
  <c r="I86" i="8"/>
  <c r="I85" i="8"/>
  <c r="G84" i="8"/>
  <c r="I84" i="8" s="1"/>
  <c r="I83" i="8"/>
  <c r="G83" i="8"/>
  <c r="I82" i="8"/>
  <c r="I81" i="8"/>
  <c r="I80" i="8"/>
  <c r="I79" i="8"/>
  <c r="I78" i="8"/>
  <c r="G77" i="8"/>
  <c r="I77" i="8" s="1"/>
  <c r="G76" i="8"/>
  <c r="I76" i="8" s="1"/>
  <c r="G75" i="8"/>
  <c r="I75" i="8" s="1"/>
  <c r="I74" i="8"/>
  <c r="G74" i="8"/>
  <c r="G73" i="8"/>
  <c r="I73" i="8" s="1"/>
  <c r="I72" i="8"/>
  <c r="G72" i="8"/>
  <c r="G71" i="8"/>
  <c r="I71" i="8" s="1"/>
  <c r="I70" i="8"/>
  <c r="G69" i="8"/>
  <c r="I69" i="8" s="1"/>
  <c r="I68" i="8"/>
  <c r="G68" i="8"/>
  <c r="I67" i="8"/>
  <c r="G66" i="8"/>
  <c r="I66" i="8" s="1"/>
  <c r="I65" i="8"/>
  <c r="G65" i="8"/>
  <c r="G64" i="8"/>
  <c r="I64" i="8" s="1"/>
  <c r="I63" i="8"/>
  <c r="G62" i="8"/>
  <c r="I62" i="8" s="1"/>
  <c r="I61" i="8"/>
  <c r="G61" i="8"/>
  <c r="G60" i="8"/>
  <c r="I60" i="8" s="1"/>
  <c r="I59" i="8"/>
  <c r="I58" i="8"/>
  <c r="G58" i="8"/>
  <c r="I57" i="8"/>
  <c r="I56" i="8"/>
  <c r="G56" i="8"/>
  <c r="G55" i="8"/>
  <c r="I55" i="8" s="1"/>
  <c r="I54" i="8"/>
  <c r="I53" i="8"/>
  <c r="G53" i="8"/>
  <c r="I52" i="8"/>
  <c r="I51" i="8"/>
  <c r="I50" i="8"/>
  <c r="G50" i="8"/>
  <c r="G49" i="8"/>
  <c r="I49" i="8" s="1"/>
  <c r="I48" i="8"/>
  <c r="G48" i="8"/>
  <c r="I47" i="8"/>
  <c r="I46" i="8"/>
  <c r="I45" i="8"/>
  <c r="G45" i="8"/>
  <c r="G44" i="8"/>
  <c r="I44" i="8" s="1"/>
  <c r="I43" i="8"/>
  <c r="G43" i="8"/>
  <c r="G42" i="8"/>
  <c r="I42" i="8" s="1"/>
  <c r="I41" i="8"/>
  <c r="G41" i="8"/>
  <c r="I40" i="8"/>
  <c r="I39" i="8"/>
  <c r="G39" i="8"/>
  <c r="G38" i="8"/>
  <c r="I38" i="8" s="1"/>
  <c r="I37" i="8"/>
  <c r="G37" i="8"/>
  <c r="I36" i="8"/>
  <c r="I35" i="8"/>
  <c r="I34" i="8"/>
  <c r="I33" i="8"/>
  <c r="I32" i="8"/>
  <c r="G31" i="8"/>
  <c r="I31" i="8" s="1"/>
  <c r="I30" i="8"/>
  <c r="I29" i="8"/>
  <c r="I28" i="8"/>
  <c r="I27" i="8"/>
  <c r="I26" i="8"/>
  <c r="G26" i="8"/>
  <c r="G25" i="8"/>
  <c r="I25" i="8" s="1"/>
  <c r="I24" i="8"/>
  <c r="G24" i="8"/>
  <c r="G23" i="8"/>
  <c r="I23" i="8" s="1"/>
  <c r="G22" i="8"/>
  <c r="I22" i="8" s="1"/>
  <c r="G21" i="8"/>
  <c r="I21" i="8" s="1"/>
  <c r="I20" i="8"/>
  <c r="I19" i="8"/>
  <c r="G18" i="8"/>
  <c r="I18" i="8" s="1"/>
  <c r="I17" i="8"/>
  <c r="I16" i="8"/>
  <c r="I15" i="8"/>
  <c r="I14" i="8"/>
  <c r="I13" i="8"/>
  <c r="I12" i="8"/>
  <c r="I11" i="8"/>
  <c r="I10" i="8"/>
  <c r="G10" i="8"/>
  <c r="G9" i="8"/>
  <c r="I9" i="8" s="1"/>
  <c r="I8" i="8"/>
  <c r="I7" i="8"/>
  <c r="I6" i="8"/>
  <c r="G5" i="8"/>
  <c r="I5" i="8" s="1"/>
  <c r="G4" i="8"/>
  <c r="I4" i="8" s="1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A35" i="5" l="1"/>
</calcChain>
</file>

<file path=xl/sharedStrings.xml><?xml version="1.0" encoding="utf-8"?>
<sst xmlns="http://schemas.openxmlformats.org/spreadsheetml/2006/main" count="2273" uniqueCount="464">
  <si>
    <t xml:space="preserve">MONTH OF MARCH  2019  ATTENDANCE  GENERAL SURGERY BATCH – F STUDENTS </t>
  </si>
  <si>
    <t>2016 BATCH  MARCH  12TH TO APRIL 18TH  (6TH SEMESTER)(APRIL)</t>
  </si>
  <si>
    <t>SL NO</t>
  </si>
  <si>
    <t>NAME</t>
  </si>
  <si>
    <t>CLINICALS</t>
  </si>
  <si>
    <t xml:space="preserve">(36hrs)CLINICAL </t>
  </si>
  <si>
    <t>%</t>
  </si>
  <si>
    <t>SREERAJ</t>
  </si>
  <si>
    <t>STARKEY TOMSON</t>
  </si>
  <si>
    <t>SUJAID ABDUL SALAM</t>
  </si>
  <si>
    <t>THARA KURIEN</t>
  </si>
  <si>
    <t>TOM JOJO PUNNAKUDIYIL</t>
  </si>
  <si>
    <t>VARGHESE THARAKAN</t>
  </si>
  <si>
    <t>VRINDA MARIAM LUKOSE</t>
  </si>
  <si>
    <t>ROSHNA ROMIO</t>
  </si>
  <si>
    <t>SACHIN SAJI DANIEL</t>
  </si>
  <si>
    <t>SANGEETHA S KUMAR</t>
  </si>
  <si>
    <t>SANJANA S NAIR</t>
  </si>
  <si>
    <t>SHANA SHERIN C H</t>
  </si>
  <si>
    <t>SHREENAVYA V S</t>
  </si>
  <si>
    <t xml:space="preserve">MONTH OF APRIL 2019  ATTENDANCE  GENERAL SURGERY BATCH – A STUDENTS </t>
  </si>
  <si>
    <t>2016 BATCH  APRIL 19 TH TO MAY 18 TH  (6TH SEMESTER)(APRIL)</t>
  </si>
  <si>
    <t xml:space="preserve">(18hrs)CLINICAL </t>
  </si>
  <si>
    <t>ANAGHA REJITH</t>
  </si>
  <si>
    <t>ANN BEJOY</t>
  </si>
  <si>
    <t>ANNA MARY JACOB</t>
  </si>
  <si>
    <t>ANS MARY SABU</t>
  </si>
  <si>
    <t>ANSA ABRAHAM</t>
  </si>
  <si>
    <t>ANUPAMA S</t>
  </si>
  <si>
    <t>ABHIRAM SURESH BABU</t>
  </si>
  <si>
    <t>ABY JOHN THAMPI</t>
  </si>
  <si>
    <t>ACHU JOSEPH</t>
  </si>
  <si>
    <t>AJANA S KUMAR</t>
  </si>
  <si>
    <t>ALEENA JOSEPH</t>
  </si>
  <si>
    <t>AMMU SURESH BABU</t>
  </si>
  <si>
    <t>AMRUTHA SASIDHARAN</t>
  </si>
  <si>
    <t xml:space="preserve">BELIEVERS CHURCH MEDICAL COLLEGE HOSPITAL </t>
  </si>
  <si>
    <t>DEPARTMENT OF E N T</t>
  </si>
  <si>
    <t>6th SEMESTER (2016 BATCH) LECTURE CLASS SCHEDULE(APRIL 2019)ATTENDANCE</t>
  </si>
  <si>
    <t>REGULAR BATCH</t>
  </si>
  <si>
    <t>SL.NO</t>
  </si>
  <si>
    <t>ROLL</t>
  </si>
  <si>
    <t>NAME OF THE STUDENT</t>
  </si>
  <si>
    <t>total  (8 Hours)</t>
  </si>
  <si>
    <t>Percentage(100%)</t>
  </si>
  <si>
    <t>1/16</t>
  </si>
  <si>
    <t>2/16</t>
  </si>
  <si>
    <t>3/16</t>
  </si>
  <si>
    <t>95/16</t>
  </si>
  <si>
    <t>AJNA S KUMAR</t>
  </si>
  <si>
    <t>7/16</t>
  </si>
  <si>
    <t>8/16</t>
  </si>
  <si>
    <t>9/16</t>
  </si>
  <si>
    <t>96/16</t>
  </si>
  <si>
    <t>ANAGHA REGITH</t>
  </si>
  <si>
    <t>10/16</t>
  </si>
  <si>
    <t>11/16</t>
  </si>
  <si>
    <t>12/16</t>
  </si>
  <si>
    <t>13/16</t>
  </si>
  <si>
    <t>14/16</t>
  </si>
  <si>
    <t>15/16</t>
  </si>
  <si>
    <t>ANUSREE SUNNY</t>
  </si>
  <si>
    <t>16/16</t>
  </si>
  <si>
    <t>ARAVIND J</t>
  </si>
  <si>
    <t>18/16</t>
  </si>
  <si>
    <t xml:space="preserve">ASHISH THOMAS PUTHUVANA
</t>
  </si>
  <si>
    <t>19/16</t>
  </si>
  <si>
    <t>ASHWIN JOE THOMAS</t>
  </si>
  <si>
    <t>20/16</t>
  </si>
  <si>
    <t>ATHUL RAJAN</t>
  </si>
  <si>
    <t>22/16</t>
  </si>
  <si>
    <t>BHADRA S</t>
  </si>
  <si>
    <t>23/16</t>
  </si>
  <si>
    <t xml:space="preserve">CATHLEEN TERESA JACOB
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</si>
  <si>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</si>
  <si>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</si>
  <si>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</si>
  <si>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</si>
  <si>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</si>
  <si>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</si>
  <si>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</si>
  <si>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</si>
  <si>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28/16</t>
  </si>
  <si>
    <t>FASNA SHARIN K T</t>
  </si>
  <si>
    <t>29/16</t>
  </si>
  <si>
    <t>FATHIMA E K</t>
  </si>
  <si>
    <t>97/16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</si>
  <si>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</si>
  <si>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</si>
  <si>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</si>
  <si>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</si>
  <si>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</si>
  <si>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</si>
  <si>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</si>
  <si>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</si>
  <si>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</si>
  <si>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</si>
  <si>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</si>
  <si>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</si>
  <si>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J LEKSHMY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</si>
  <si>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</si>
  <si>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</si>
  <si>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</si>
  <si>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</si>
  <si>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</si>
  <si>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</si>
  <si>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</si>
  <si>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</si>
  <si>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</si>
  <si>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</si>
  <si>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</si>
  <si>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</si>
  <si>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</si>
  <si>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</si>
  <si>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</si>
  <si>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 xml:space="preserve">KALYAN VARGHESE GEORGE
</t>
  </si>
  <si>
    <t>47/16</t>
  </si>
  <si>
    <t>KRISHNA GOPAL R</t>
  </si>
  <si>
    <t>48/16</t>
  </si>
  <si>
    <t>LAKSHMI ANIL KUMAR</t>
  </si>
  <si>
    <t>49/16</t>
  </si>
  <si>
    <t>LAKSHMI G NAIR</t>
  </si>
  <si>
    <t>51/16</t>
  </si>
  <si>
    <t>LISA MARY GEORGE</t>
  </si>
  <si>
    <t>52/16</t>
  </si>
  <si>
    <t>MAHIKA ANIL KUMAR</t>
  </si>
  <si>
    <t>53/16</t>
  </si>
  <si>
    <t>MAHIMA MARIAM THOMAS</t>
  </si>
  <si>
    <t>54/16</t>
  </si>
  <si>
    <t>MEGHA GOPALAKRISHNAN</t>
  </si>
  <si>
    <t>55/16</t>
  </si>
  <si>
    <t>MIDHUNA T V</t>
  </si>
  <si>
    <t>56/16</t>
  </si>
  <si>
    <t xml:space="preserve">MILAN HARRISON MORRIS
</t>
  </si>
  <si>
    <t>60/16</t>
  </si>
  <si>
    <t>MUNAVIRA V 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</si>
  <si>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</si>
  <si>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</si>
  <si>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</si>
  <si>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</si>
  <si>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</si>
  <si>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</si>
  <si>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</si>
  <si>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</si>
  <si>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</si>
  <si>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</si>
  <si>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</si>
  <si>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</si>
  <si>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</si>
  <si>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</si>
  <si>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</si>
  <si>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</si>
  <si>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</si>
  <si>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</si>
  <si>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</si>
  <si>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</si>
  <si>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</si>
  <si>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</si>
  <si>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</si>
  <si>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CHETTAKAD</t>
  </si>
  <si>
    <t>76/16</t>
  </si>
  <si>
    <t>77/16</t>
  </si>
  <si>
    <t>78/16</t>
  </si>
  <si>
    <t>100/16</t>
  </si>
  <si>
    <t>81/16</t>
  </si>
  <si>
    <t>85/16</t>
  </si>
  <si>
    <t>SREENAVYA V S</t>
  </si>
  <si>
    <t>86/16</t>
  </si>
  <si>
    <t>87/16</t>
  </si>
  <si>
    <t>88/16</t>
  </si>
  <si>
    <t>89/16</t>
  </si>
  <si>
    <t>THARA KURIAN</t>
  </si>
  <si>
    <t>90/16</t>
  </si>
  <si>
    <t xml:space="preserve">TOM JOJO PUNNAKUDIYIL
</t>
  </si>
  <si>
    <t>91/16</t>
  </si>
  <si>
    <t>VARGHESE THARAKAN K O</t>
  </si>
  <si>
    <t>94/16</t>
  </si>
  <si>
    <t>6th SEMESTER (2016 BATCH - C) 12th March to April 18 th )2019ATTENDANCE</t>
  </si>
  <si>
    <t>ATTENDANCE  MONTH OF APRIL</t>
  </si>
  <si>
    <t>12 days x 3hrs =36hrs</t>
  </si>
  <si>
    <t>total  (36Hours)</t>
  </si>
  <si>
    <t>6th SEMESTER (2016 BATCH - D ) 19th April to May 18 th )2019ATTENDANCE</t>
  </si>
  <si>
    <t>6days x 3 hrs=18hrs</t>
  </si>
  <si>
    <t>total 18 hrs</t>
  </si>
  <si>
    <t>percentage 100%</t>
  </si>
  <si>
    <t>OBG DEPARTMENT</t>
  </si>
  <si>
    <t>Attendance of 6th Semester 
Regular Batch 2016</t>
  </si>
  <si>
    <t>S. No.</t>
  </si>
  <si>
    <t>Roll No.</t>
  </si>
  <si>
    <t>Name of students</t>
  </si>
  <si>
    <t>Apil 26</t>
  </si>
  <si>
    <t>Total 
Class</t>
  </si>
  <si>
    <t>Percentage</t>
  </si>
  <si>
    <t>P</t>
  </si>
  <si>
    <t>A</t>
  </si>
  <si>
    <t xml:space="preserve">A </t>
  </si>
  <si>
    <t xml:space="preserve">ANUPAMA S </t>
  </si>
  <si>
    <t xml:space="preserve">ANUSREE SUNNY </t>
  </si>
  <si>
    <t>ASHISH THOMAS PUTHUVANA</t>
  </si>
  <si>
    <t>CATHLEEN TERESA JACOB</t>
  </si>
  <si>
    <t>28/17</t>
  </si>
  <si>
    <t>KALYAN VARGHESE</t>
  </si>
  <si>
    <t xml:space="preserve">LAKSHMI  ANIL KUMAR </t>
  </si>
  <si>
    <t>MAHIKA ANILKUMAR</t>
  </si>
  <si>
    <t>MAHIMA MARIAM</t>
  </si>
  <si>
    <t xml:space="preserve">MIDHUNA T V </t>
  </si>
  <si>
    <t>MILAN HARRISON MORRIS</t>
  </si>
  <si>
    <t>MUNAVIRA VP</t>
  </si>
  <si>
    <t>ROSHANA ROMIO</t>
  </si>
  <si>
    <t>SANJANA  S  NAIR</t>
  </si>
  <si>
    <t>SHANA SHERIN CH</t>
  </si>
  <si>
    <t>SREENAVYA VS</t>
  </si>
  <si>
    <t xml:space="preserve">STARKEY TOMSON </t>
  </si>
  <si>
    <t>MONTH  -  2019 MARCH BATCH F
OBG INTERNMENT POSTING ATTENDANCE</t>
  </si>
  <si>
    <t>DEPARTMENT -  OBG (LABOUR ROOM)</t>
  </si>
  <si>
    <t>SL. NO:</t>
  </si>
  <si>
    <t>ROLL NO:</t>
  </si>
  <si>
    <t xml:space="preserve">INTERNMENT POSTING </t>
  </si>
  <si>
    <t>TOTAL 
(7 DAYS)</t>
  </si>
  <si>
    <t>PERCENTAGE</t>
  </si>
  <si>
    <t xml:space="preserve"> 3rd sem &amp; 4th sem.Attendance of 2017 Batch-(April-2019)</t>
  </si>
  <si>
    <t>3rd-SHP Priming</t>
  </si>
  <si>
    <t>4th sem TR. Attendance</t>
  </si>
  <si>
    <t>3rd sem PR. Attendance</t>
  </si>
  <si>
    <t>SHP from 22nd to 30th April</t>
  </si>
  <si>
    <t>Total Attendance</t>
  </si>
  <si>
    <t>Total Hrs.</t>
  </si>
  <si>
    <t>01/17</t>
  </si>
  <si>
    <t>ABIN AC</t>
  </si>
  <si>
    <t>02/17</t>
  </si>
  <si>
    <t xml:space="preserve">ABY ANTO </t>
  </si>
  <si>
    <t>03/17</t>
  </si>
  <si>
    <t>AIWA SABU</t>
  </si>
  <si>
    <t>04/17</t>
  </si>
  <si>
    <t>AJAY N</t>
  </si>
  <si>
    <t>06/17</t>
  </si>
  <si>
    <t>ALENA T ABRAHAM</t>
  </si>
  <si>
    <t>07/17</t>
  </si>
  <si>
    <t>ALWIN GEORGE JOHNSON</t>
  </si>
  <si>
    <t>08/17</t>
  </si>
  <si>
    <t>AMALA MARIA SAJI</t>
  </si>
  <si>
    <t>09/17</t>
  </si>
  <si>
    <t>ANGEL MARIAM SOLOMON</t>
  </si>
  <si>
    <t>10/17</t>
  </si>
  <si>
    <t xml:space="preserve">ANJU THOMAS </t>
  </si>
  <si>
    <t>11/17</t>
  </si>
  <si>
    <t>ANJUSHA JOSEPH VT</t>
  </si>
  <si>
    <t>12/17</t>
  </si>
  <si>
    <t>ANN ELIZABETH SIBICHEN</t>
  </si>
  <si>
    <t>13/17</t>
  </si>
  <si>
    <t>ANN MARIA BINU</t>
  </si>
  <si>
    <t>15/17</t>
  </si>
  <si>
    <t>ANNA MARIA REGI</t>
  </si>
  <si>
    <t>16/17</t>
  </si>
  <si>
    <t>ANNA MATHEW</t>
  </si>
  <si>
    <t>17/17</t>
  </si>
  <si>
    <t>ANNA ROSE SOJAN</t>
  </si>
  <si>
    <t>19/17</t>
  </si>
  <si>
    <t>ANUPAMA S P</t>
  </si>
  <si>
    <t>20/17</t>
  </si>
  <si>
    <t xml:space="preserve">ARCHA A R </t>
  </si>
  <si>
    <t>21/17</t>
  </si>
  <si>
    <t>ARJUN MURALI</t>
  </si>
  <si>
    <t>22/17</t>
  </si>
  <si>
    <t>ARUN VARGHESE</t>
  </si>
  <si>
    <t>23/17</t>
  </si>
  <si>
    <t>ASHISH JOHNY THOMAS</t>
  </si>
  <si>
    <t>24/17</t>
  </si>
  <si>
    <t>ASHNI S JOSE</t>
  </si>
  <si>
    <t>25/17</t>
  </si>
  <si>
    <t xml:space="preserve">ASIF HARIS </t>
  </si>
  <si>
    <t>26/17</t>
  </si>
  <si>
    <t>CHAITHRA P</t>
  </si>
  <si>
    <t>27/17</t>
  </si>
  <si>
    <t>CYNTHIA MARIAM GEORGE</t>
  </si>
  <si>
    <t>EDWIN PAUL</t>
  </si>
  <si>
    <t>29/17</t>
  </si>
  <si>
    <t>EVELYN BIJU GEORGE</t>
  </si>
  <si>
    <t>30/17</t>
  </si>
  <si>
    <t>GAYATRI J KUNCHATTU</t>
  </si>
  <si>
    <t>31/17</t>
  </si>
  <si>
    <t>GOKUL M</t>
  </si>
  <si>
    <t>32/17</t>
  </si>
  <si>
    <t>GOPIKA DILEEPKUMAR</t>
  </si>
  <si>
    <t>33/17</t>
  </si>
  <si>
    <t>GOWRI RATISH</t>
  </si>
  <si>
    <t>34/17</t>
  </si>
  <si>
    <t>GREESHMA H G</t>
  </si>
  <si>
    <t>35/17</t>
  </si>
  <si>
    <t>HARSHA SURESH MATHEW</t>
  </si>
  <si>
    <t>36/17</t>
  </si>
  <si>
    <t>HRIDYA JOHNY</t>
  </si>
  <si>
    <t>37/17</t>
  </si>
  <si>
    <t xml:space="preserve">IRENE ANN </t>
  </si>
  <si>
    <t>38/17</t>
  </si>
  <si>
    <t>IRENE MARY JACOB</t>
  </si>
  <si>
    <t>39/17</t>
  </si>
  <si>
    <t>JAMIE ANN VARGHESE</t>
  </si>
  <si>
    <t>40/17</t>
  </si>
  <si>
    <t>JEBIN JOSEPH</t>
  </si>
  <si>
    <t>41/17</t>
  </si>
  <si>
    <t>JEEVAN GEORGE</t>
  </si>
  <si>
    <t>43/17</t>
  </si>
  <si>
    <t>JOBIL C GEORGE</t>
  </si>
  <si>
    <t>44/17</t>
  </si>
  <si>
    <t>JOE ABRAHAM</t>
  </si>
  <si>
    <t>45/17</t>
  </si>
  <si>
    <t>JOEL C GEORGE</t>
  </si>
  <si>
    <t>46/17</t>
  </si>
  <si>
    <t>JOEL KURIAN JOSEPH</t>
  </si>
  <si>
    <t>47/17</t>
  </si>
  <si>
    <t>JOSEPH FRANCIS</t>
  </si>
  <si>
    <t>48/17</t>
  </si>
  <si>
    <t>JOSEPH M POTHANIKAT</t>
  </si>
  <si>
    <t>49/17</t>
  </si>
  <si>
    <t>JUBIN JOSE</t>
  </si>
  <si>
    <t>50/17</t>
  </si>
  <si>
    <t>JYOTHIR MARY CHARLY</t>
  </si>
  <si>
    <t>51/17</t>
  </si>
  <si>
    <t>LIYA JOHNY</t>
  </si>
  <si>
    <t>52/17</t>
  </si>
  <si>
    <t>LIYA SUSSAN THOMAS</t>
  </si>
  <si>
    <t>53/17</t>
  </si>
  <si>
    <t>MALAVIKA SANTHOSH</t>
  </si>
  <si>
    <t>54/17</t>
  </si>
  <si>
    <t>MANASI</t>
  </si>
  <si>
    <t>55/17</t>
  </si>
  <si>
    <t>MARIA NIDHI JOSEPH</t>
  </si>
  <si>
    <t>56/17</t>
  </si>
  <si>
    <t>MATHEW ANIL CHEMPAKASSERIL</t>
  </si>
  <si>
    <t>57/17</t>
  </si>
  <si>
    <t>MEDHA VIJAYAKUMAR</t>
  </si>
  <si>
    <t>58/17</t>
  </si>
  <si>
    <t>MEERA JAYACHANDRAN</t>
  </si>
  <si>
    <t>59/17</t>
  </si>
  <si>
    <t>MERIN G SHIBU</t>
  </si>
  <si>
    <t>60/17</t>
  </si>
  <si>
    <t>MOHAMMED FAJAR AL SADIQ</t>
  </si>
  <si>
    <t>61/17</t>
  </si>
  <si>
    <t>NAMITHA RAJU</t>
  </si>
  <si>
    <t>63/17</t>
  </si>
  <si>
    <t>NAVANEETH KRISHNA A</t>
  </si>
  <si>
    <t>64/17</t>
  </si>
  <si>
    <t>NEERAJA K SURESH</t>
  </si>
  <si>
    <t>65/17</t>
  </si>
  <si>
    <t>NEETHAL MARIA STEEPHEN</t>
  </si>
  <si>
    <t>66/17</t>
  </si>
  <si>
    <t>NIKHIL T ANIL</t>
  </si>
  <si>
    <t>69/17</t>
  </si>
  <si>
    <t xml:space="preserve">POOJA LEKSHMI S </t>
  </si>
  <si>
    <t>71/17</t>
  </si>
  <si>
    <t>RACHEL MARY LOUIS</t>
  </si>
  <si>
    <t>72/17</t>
  </si>
  <si>
    <t>RIA  ROY</t>
  </si>
  <si>
    <t>73/17</t>
  </si>
  <si>
    <t xml:space="preserve">RINTA JOSE </t>
  </si>
  <si>
    <t>74/17</t>
  </si>
  <si>
    <t>RISHANY RAJU</t>
  </si>
  <si>
    <t>75/17</t>
  </si>
  <si>
    <t>RIYA MERCY JACOB</t>
  </si>
  <si>
    <t>76/17</t>
  </si>
  <si>
    <t>ROSHAN ALI S R</t>
  </si>
  <si>
    <t>77/17</t>
  </si>
  <si>
    <t>ROSY SONY</t>
  </si>
  <si>
    <t>78/17</t>
  </si>
  <si>
    <t>SAMGI GEORGE</t>
  </si>
  <si>
    <t>79/17</t>
  </si>
  <si>
    <t>SAURAV K S</t>
  </si>
  <si>
    <t>80/17</t>
  </si>
  <si>
    <t>SHARATH S</t>
  </si>
  <si>
    <t>81/17</t>
  </si>
  <si>
    <t>SHARON B LUKOSE</t>
  </si>
  <si>
    <t>82/17</t>
  </si>
  <si>
    <t>SHARON PALLISSERY</t>
  </si>
  <si>
    <t>83/17</t>
  </si>
  <si>
    <t>SHEETHAL JOSEPH</t>
  </si>
  <si>
    <t>84/17</t>
  </si>
  <si>
    <t>SHIRIN SUBAIR KUNHI P</t>
  </si>
  <si>
    <t>85/17</t>
  </si>
  <si>
    <t>SHIVANI ANIL</t>
  </si>
  <si>
    <t>86/17</t>
  </si>
  <si>
    <t>SILPA JAYAN S</t>
  </si>
  <si>
    <t>87/17</t>
  </si>
  <si>
    <t>SREELAKSHMI P S</t>
  </si>
  <si>
    <t>88/17</t>
  </si>
  <si>
    <t>SRILAKSHMI DEVAN NAIR</t>
  </si>
  <si>
    <t>89/17</t>
  </si>
  <si>
    <t>STEPHY SEBASTIAN</t>
  </si>
  <si>
    <t>90/17</t>
  </si>
  <si>
    <t xml:space="preserve">SUHANA S </t>
  </si>
  <si>
    <t>91/17</t>
  </si>
  <si>
    <t>SUMAN SULTHANA ANVAR</t>
  </si>
  <si>
    <t>93/17</t>
  </si>
  <si>
    <t>TIM MATHEW</t>
  </si>
  <si>
    <t>95/17</t>
  </si>
  <si>
    <t>VARGHESE SAM THOPPIL</t>
  </si>
  <si>
    <t>96/17</t>
  </si>
  <si>
    <t>VARSHA HARIKUMAR</t>
  </si>
  <si>
    <t>97/17</t>
  </si>
  <si>
    <t>VISHNUPRIYA A K</t>
  </si>
  <si>
    <t>98/17</t>
  </si>
  <si>
    <t>VISHNUPRIYA K P</t>
  </si>
  <si>
    <t>99/17</t>
  </si>
  <si>
    <t>VISWALAKSHMI V P</t>
  </si>
  <si>
    <t>DEPARTMENT OF DVL-2016 - ADDITIONAL BATCH</t>
  </si>
  <si>
    <t>CLINICAL ATTENDANCE- 5th SEMESTER - (APRIL 8th -MAY 4th 2019)</t>
  </si>
  <si>
    <t>Total number of working days: 15</t>
  </si>
  <si>
    <t>Number of  public holidays: 8</t>
  </si>
  <si>
    <t>Number of days alloted as leave for batch tour: 4</t>
  </si>
  <si>
    <t xml:space="preserve">                                                   ADDITIONAL BATCH</t>
  </si>
  <si>
    <t>Total  (15 days)</t>
  </si>
  <si>
    <t>AFSAL. K</t>
  </si>
  <si>
    <t>ALAN SAJI</t>
  </si>
  <si>
    <t>BASIL. N.P</t>
  </si>
  <si>
    <t>HANNAH MARY SHINE</t>
  </si>
  <si>
    <t>HARIKUMAR. H</t>
  </si>
  <si>
    <t>JANAKI PANICKER</t>
  </si>
  <si>
    <t>KARTHIK LAL</t>
  </si>
  <si>
    <t>LEVIN THAMBAN VARGHESE</t>
  </si>
  <si>
    <t>MRIDULA MARIA JACOB</t>
  </si>
  <si>
    <t>MUHAMMED IRFAN</t>
  </si>
  <si>
    <t>MUHAMMED KAIZ</t>
  </si>
  <si>
    <t>NAYANA ANILKUMAR</t>
  </si>
  <si>
    <t>ROHIT GIGI</t>
  </si>
  <si>
    <t>SANNY SARA SAMSON</t>
  </si>
  <si>
    <t>SARA MATHEW</t>
  </si>
  <si>
    <t>SHERIN. S. JOSEPH</t>
  </si>
  <si>
    <t>SREEHARI. S. RISHI</t>
  </si>
  <si>
    <t>VINAYAK.V</t>
  </si>
  <si>
    <t>DEPARTMENT OF DERMATOLOGY</t>
  </si>
  <si>
    <t>6th SEMESTER (2016 BATCH) LECTURE CLASS SCHEDULE (APRIL 2019) ATTENDANCE</t>
  </si>
  <si>
    <t>total  (4 Hours)</t>
  </si>
  <si>
    <t>DEPARTMENT OF INTERNAL MEDICINE</t>
  </si>
  <si>
    <t>6th SEMESTER (2016 BATCH) LECTURE CLASS ATTENDANCE</t>
  </si>
  <si>
    <t>VENUE: Medical College Lecture Hall 3 (second floor)</t>
  </si>
  <si>
    <r>
      <t xml:space="preserve">Total Hours ( </t>
    </r>
    <r>
      <rPr>
        <b/>
        <sz val="14"/>
        <color theme="1"/>
        <rFont val="Calibri"/>
        <family val="2"/>
        <scheme val="minor"/>
      </rPr>
      <t>8</t>
    </r>
    <r>
      <rPr>
        <b/>
        <sz val="12"/>
        <color theme="1"/>
        <rFont val="Calibri"/>
        <family val="2"/>
        <scheme val="minor"/>
      </rPr>
      <t xml:space="preserve"> )</t>
    </r>
  </si>
  <si>
    <r>
      <t>DEPARTMENT OF GENERAL MEDICINE, 6</t>
    </r>
    <r>
      <rPr>
        <u/>
        <vertAlign val="superscript"/>
        <sz val="10"/>
        <color rgb="FF000000"/>
        <rFont val="Times New Roman"/>
        <family val="1"/>
      </rPr>
      <t>th</t>
    </r>
    <r>
      <rPr>
        <b/>
        <u/>
        <sz val="10"/>
        <color rgb="FF000000"/>
        <rFont val="Times New Roman"/>
        <family val="1"/>
      </rPr>
      <t xml:space="preserve"> SEMESTER (MBBS – 2016) BATCH – A STUDENTS</t>
    </r>
  </si>
  <si>
    <t>ATTENDENCE 12/03/2019 TO 18/04/2019</t>
  </si>
  <si>
    <t>ROLL NO</t>
  </si>
  <si>
    <t>CLINICS</t>
  </si>
  <si>
    <t>CLINICAL                ( 69 hrs)</t>
  </si>
  <si>
    <t>6th sem. theory class attendance of 2016 reg. batch-April 2019</t>
  </si>
  <si>
    <t>Roll No</t>
  </si>
  <si>
    <t>Name</t>
  </si>
  <si>
    <t>6th sem Th. attendance</t>
  </si>
  <si>
    <t>Total Hrs</t>
  </si>
  <si>
    <t>CATHLEEN THERESA JACOB</t>
  </si>
  <si>
    <t>CINDRELLA XSON</t>
  </si>
  <si>
    <t>KALYAN VARGHESE GEORGE</t>
  </si>
  <si>
    <t>MUNAVVIRA V P</t>
  </si>
  <si>
    <t>ROSHIN ROY CHETTAKKAD</t>
  </si>
  <si>
    <t>AJNA .S.KUMAR</t>
  </si>
  <si>
    <t>J. LEKSHMY</t>
  </si>
  <si>
    <t>DEPARTMENT OF GENERAL SURGERY</t>
  </si>
  <si>
    <t>6th SEMESTER (2016 BATCH) LECTURE CLASS SCHEDULE(APRIL)ATTENDANCE</t>
  </si>
  <si>
    <t>total  ( 6 Hours)</t>
  </si>
  <si>
    <t>DEPARTMENT OF PSYCHIATRY</t>
  </si>
  <si>
    <t>total  (3 Hours)</t>
  </si>
  <si>
    <t xml:space="preserve">DEPARTMENT OF PAEDIATRICS </t>
  </si>
  <si>
    <t>CLINICAL                (  66 hrs)</t>
  </si>
  <si>
    <r>
      <t>DEPARTMENT OF OPHTHALMOLOGY, 6</t>
    </r>
    <r>
      <rPr>
        <u/>
        <vertAlign val="superscript"/>
        <sz val="11"/>
        <color rgb="FF000000"/>
        <rFont val="Times New Roman"/>
        <family val="1"/>
      </rPr>
      <t>th</t>
    </r>
    <r>
      <rPr>
        <b/>
        <u/>
        <sz val="11"/>
        <color rgb="FF000000"/>
        <rFont val="Times New Roman"/>
        <family val="1"/>
      </rPr>
      <t xml:space="preserve"> SEMESTER (MBBS – 2016) BATCH – B STUDENTS</t>
    </r>
  </si>
  <si>
    <t>DEPARTMENT OF OPHTHALMOLOGY</t>
  </si>
  <si>
    <t>VENUE: Medical College Lecture Hall 3 (second floor) - Apr 01 - Sep 09</t>
  </si>
  <si>
    <t xml:space="preserve">Total Hours  (11 Hrs)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</si>
</sst>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4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Cambria"/>
      <family val="1"/>
    </font>
    <font>
      <sz val="11"/>
      <color theme="5" tint="-0.249977111117893"/>
      <name val="Calibri"/>
      <family val="2"/>
      <scheme val="minor"/>
    </font>
    <font>
      <b/>
      <sz val="18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0"/>
      <color rgb="FF000000"/>
      <name val="Times New Roman"/>
      <family val="1"/>
    </font>
    <font>
      <u/>
      <vertAlign val="superscript"/>
      <sz val="10"/>
      <color rgb="FF000000"/>
      <name val="Times New Roman"/>
      <family val="1"/>
    </font>
    <font>
      <sz val="14"/>
      <color rgb="FF000000"/>
      <name val="Calibri"/>
      <family val="2"/>
    </font>
    <font>
      <sz val="12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b/>
      <u/>
      <sz val="11"/>
      <color rgb="FF000000"/>
      <name val="Times New Roman"/>
      <family val="1"/>
    </font>
    <font>
      <u/>
      <vertAlign val="superscript"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164" fontId="29" fillId="0" borderId="0" applyFont="0" applyBorder="0" applyProtection="0"/>
    <xf numFmtId="0" fontId="29" fillId="0" borderId="0" applyNumberFormat="0" applyFont="0" applyBorder="0" applyProtection="0"/>
  </cellStyleXfs>
  <cellXfs count="19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1" xfId="0" applyNumberFormat="1" applyFont="1" applyBorder="1"/>
    <xf numFmtId="49" fontId="10" fillId="0" borderId="12" xfId="0" applyNumberFormat="1" applyFont="1" applyBorder="1"/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11" fillId="0" borderId="11" xfId="0" applyNumberFormat="1" applyFont="1" applyBorder="1"/>
    <xf numFmtId="49" fontId="11" fillId="0" borderId="12" xfId="0" applyNumberFormat="1" applyFont="1" applyBorder="1" applyAlignment="1"/>
    <xf numFmtId="0" fontId="11" fillId="2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49" fontId="11" fillId="0" borderId="12" xfId="0" applyNumberFormat="1" applyFont="1" applyBorder="1"/>
    <xf numFmtId="0" fontId="11" fillId="0" borderId="12" xfId="0" applyFont="1" applyBorder="1"/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horizontal="left" vertical="top"/>
    </xf>
    <xf numFmtId="0" fontId="0" fillId="0" borderId="5" xfId="0" applyBorder="1"/>
    <xf numFmtId="0" fontId="0" fillId="0" borderId="7" xfId="0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1" fillId="0" borderId="12" xfId="0" applyFont="1" applyBorder="1" applyAlignment="1">
      <alignment vertical="center"/>
    </xf>
    <xf numFmtId="0" fontId="2" fillId="0" borderId="0" xfId="0" applyFont="1" applyAlignment="1"/>
    <xf numFmtId="0" fontId="2" fillId="0" borderId="12" xfId="0" applyFont="1" applyBorder="1"/>
    <xf numFmtId="16" fontId="2" fillId="0" borderId="12" xfId="0" applyNumberFormat="1" applyFont="1" applyBorder="1"/>
    <xf numFmtId="0" fontId="2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/>
    </xf>
    <xf numFmtId="0" fontId="0" fillId="0" borderId="12" xfId="0" applyBorder="1"/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/>
    </xf>
    <xf numFmtId="0" fontId="2" fillId="0" borderId="12" xfId="0" applyFont="1" applyFill="1" applyBorder="1"/>
    <xf numFmtId="0" fontId="0" fillId="0" borderId="12" xfId="0" applyFill="1" applyBorder="1"/>
    <xf numFmtId="0" fontId="1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indent="2"/>
    </xf>
    <xf numFmtId="0" fontId="16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horizontal="left" vertical="center" indent="2"/>
    </xf>
    <xf numFmtId="0" fontId="17" fillId="0" borderId="0" xfId="0" applyFont="1" applyFill="1" applyBorder="1"/>
    <xf numFmtId="0" fontId="20" fillId="0" borderId="11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0" fillId="0" borderId="12" xfId="0" applyNumberFormat="1" applyBorder="1"/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/>
    <xf numFmtId="1" fontId="0" fillId="0" borderId="12" xfId="0" applyNumberFormat="1" applyBorder="1"/>
    <xf numFmtId="0" fontId="23" fillId="0" borderId="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0" fontId="0" fillId="0" borderId="6" xfId="0" applyBorder="1" applyAlignment="1">
      <alignment vertical="center"/>
    </xf>
    <xf numFmtId="0" fontId="23" fillId="0" borderId="4" xfId="0" applyNumberFormat="1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0" fillId="0" borderId="24" xfId="0" applyBorder="1"/>
    <xf numFmtId="0" fontId="0" fillId="0" borderId="0" xfId="0" applyAlignment="1">
      <alignment horizontal="right"/>
    </xf>
    <xf numFmtId="0" fontId="2" fillId="0" borderId="0" xfId="0" applyFont="1"/>
    <xf numFmtId="0" fontId="24" fillId="0" borderId="8" xfId="1" applyFont="1" applyBorder="1" applyAlignment="1">
      <alignment vertical="center"/>
    </xf>
    <xf numFmtId="0" fontId="24" fillId="0" borderId="10" xfId="1" applyFont="1" applyBorder="1" applyAlignment="1">
      <alignment vertical="center"/>
    </xf>
    <xf numFmtId="0" fontId="2" fillId="0" borderId="9" xfId="0" applyFont="1" applyBorder="1" applyAlignment="1"/>
    <xf numFmtId="0" fontId="0" fillId="0" borderId="0" xfId="0" applyAlignment="1"/>
    <xf numFmtId="0" fontId="27" fillId="0" borderId="11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1" fillId="0" borderId="20" xfId="0" applyNumberFormat="1" applyFont="1" applyBorder="1"/>
    <xf numFmtId="49" fontId="11" fillId="0" borderId="21" xfId="0" applyNumberFormat="1" applyFont="1" applyBorder="1"/>
    <xf numFmtId="0" fontId="11" fillId="2" borderId="21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30" fillId="0" borderId="0" xfId="2" applyFont="1" applyFill="1" applyAlignment="1"/>
    <xf numFmtId="164" fontId="32" fillId="0" borderId="0" xfId="2" applyFont="1" applyFill="1" applyAlignment="1"/>
    <xf numFmtId="164" fontId="0" fillId="0" borderId="0" xfId="2" applyFont="1" applyFill="1" applyAlignment="1"/>
    <xf numFmtId="164" fontId="33" fillId="0" borderId="0" xfId="2" applyFont="1" applyFill="1" applyAlignment="1"/>
    <xf numFmtId="164" fontId="34" fillId="0" borderId="0" xfId="2" applyFont="1" applyFill="1" applyAlignment="1"/>
    <xf numFmtId="164" fontId="35" fillId="0" borderId="0" xfId="2" applyFont="1" applyFill="1" applyAlignment="1"/>
    <xf numFmtId="164" fontId="36" fillId="0" borderId="28" xfId="2" applyFont="1" applyFill="1" applyBorder="1" applyAlignment="1">
      <alignment horizontal="center" vertical="center" wrapText="1"/>
    </xf>
    <xf numFmtId="164" fontId="36" fillId="0" borderId="29" xfId="2" applyFont="1" applyFill="1" applyBorder="1" applyAlignment="1">
      <alignment horizontal="center" vertical="center" wrapText="1"/>
    </xf>
    <xf numFmtId="164" fontId="37" fillId="0" borderId="29" xfId="2" applyFont="1" applyFill="1" applyBorder="1" applyAlignment="1">
      <alignment horizontal="center" vertical="center" wrapText="1"/>
    </xf>
    <xf numFmtId="49" fontId="33" fillId="0" borderId="27" xfId="3" applyNumberFormat="1" applyFont="1" applyFill="1" applyBorder="1" applyAlignment="1">
      <alignment horizontal="center" vertical="center"/>
    </xf>
    <xf numFmtId="0" fontId="33" fillId="4" borderId="27" xfId="3" applyFont="1" applyFill="1" applyBorder="1" applyAlignment="1">
      <alignment horizontal="left" vertical="center" wrapText="1"/>
    </xf>
    <xf numFmtId="164" fontId="38" fillId="0" borderId="28" xfId="2" applyFont="1" applyFill="1" applyBorder="1" applyAlignment="1">
      <alignment horizontal="center" vertical="center" wrapText="1"/>
    </xf>
    <xf numFmtId="2" fontId="39" fillId="0" borderId="28" xfId="2" applyNumberFormat="1" applyFont="1" applyFill="1" applyBorder="1" applyAlignment="1">
      <alignment horizontal="right" vertical="center" wrapText="1"/>
    </xf>
    <xf numFmtId="0" fontId="33" fillId="0" borderId="27" xfId="3" applyFont="1" applyFill="1" applyBorder="1" applyAlignment="1">
      <alignment vertical="center"/>
    </xf>
    <xf numFmtId="0" fontId="33" fillId="0" borderId="27" xfId="3" applyFont="1" applyFill="1" applyBorder="1" applyAlignment="1">
      <alignment horizontal="left" vertical="center" wrapText="1"/>
    </xf>
    <xf numFmtId="0" fontId="33" fillId="0" borderId="27" xfId="3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40" fillId="0" borderId="30" xfId="0" applyNumberFormat="1" applyFont="1" applyBorder="1" applyAlignment="1">
      <alignment wrapText="1"/>
    </xf>
    <xf numFmtId="0" fontId="40" fillId="0" borderId="31" xfId="0" applyFont="1" applyBorder="1" applyAlignment="1">
      <alignment wrapText="1"/>
    </xf>
    <xf numFmtId="0" fontId="40" fillId="0" borderId="32" xfId="0" applyFont="1" applyBorder="1" applyAlignment="1">
      <alignment wrapText="1"/>
    </xf>
    <xf numFmtId="0" fontId="0" fillId="0" borderId="12" xfId="0" applyBorder="1" applyAlignment="1">
      <alignment wrapText="1"/>
    </xf>
    <xf numFmtId="49" fontId="40" fillId="0" borderId="33" xfId="0" applyNumberFormat="1" applyFont="1" applyBorder="1" applyAlignment="1">
      <alignment horizontal="right" wrapText="1"/>
    </xf>
    <xf numFmtId="0" fontId="29" fillId="0" borderId="34" xfId="0" applyFont="1" applyBorder="1" applyAlignment="1">
      <alignment wrapText="1"/>
    </xf>
    <xf numFmtId="0" fontId="40" fillId="0" borderId="35" xfId="0" applyFont="1" applyBorder="1" applyAlignment="1">
      <alignment horizontal="right" wrapText="1"/>
    </xf>
    <xf numFmtId="2" fontId="0" fillId="0" borderId="1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49" fontId="33" fillId="0" borderId="27" xfId="0" applyNumberFormat="1" applyFont="1" applyBorder="1" applyAlignment="1">
      <alignment vertical="center"/>
    </xf>
    <xf numFmtId="0" fontId="33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top" wrapText="1"/>
    </xf>
    <xf numFmtId="0" fontId="33" fillId="4" borderId="27" xfId="0" applyFont="1" applyFill="1" applyBorder="1" applyAlignment="1">
      <alignment horizontal="left" vertical="center" wrapText="1"/>
    </xf>
    <xf numFmtId="0" fontId="33" fillId="4" borderId="2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25" fillId="0" borderId="7" xfId="0" applyFont="1" applyBorder="1" applyAlignment="1">
      <alignment horizontal="center" vertical="top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30" fillId="0" borderId="0" xfId="2" applyFont="1" applyFill="1" applyAlignment="1">
      <alignment horizontal="center" vertical="center"/>
    </xf>
    <xf numFmtId="164" fontId="36" fillId="0" borderId="27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164" fontId="41" fillId="0" borderId="0" xfId="2" applyFont="1" applyFill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25" sqref="C25"/>
    </sheetView>
  </sheetViews>
  <sheetFormatPr defaultRowHeight="15" x14ac:dyDescent="0.25"/>
  <cols>
    <col min="2" max="2" width="40.5703125" customWidth="1"/>
    <col min="3" max="3" width="17.85546875" customWidth="1"/>
    <col min="4" max="4" width="22.140625" customWidth="1"/>
    <col min="5" max="5" width="46.5703125" customWidth="1"/>
  </cols>
  <sheetData>
    <row r="1" spans="1:10" ht="21" x14ac:dyDescent="0.35">
      <c r="A1" s="1" t="s">
        <v>0</v>
      </c>
      <c r="B1" s="1"/>
      <c r="C1" s="1"/>
      <c r="D1" s="1"/>
      <c r="E1" s="1"/>
      <c r="F1" s="2"/>
      <c r="G1" s="1"/>
    </row>
    <row r="2" spans="1:10" ht="21.75" thickBo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126" t="s">
        <v>2</v>
      </c>
      <c r="B3" s="128" t="s">
        <v>3</v>
      </c>
      <c r="C3" s="130" t="s">
        <v>4</v>
      </c>
      <c r="D3" s="130"/>
    </row>
    <row r="4" spans="1:10" ht="15.75" thickBot="1" x14ac:dyDescent="0.3">
      <c r="A4" s="127"/>
      <c r="B4" s="129"/>
      <c r="C4" s="4" t="s">
        <v>5</v>
      </c>
      <c r="D4" s="4" t="s">
        <v>6</v>
      </c>
    </row>
    <row r="5" spans="1:10" ht="15.75" thickBot="1" x14ac:dyDescent="0.3">
      <c r="A5" s="5">
        <v>1</v>
      </c>
      <c r="B5" s="6" t="s">
        <v>7</v>
      </c>
      <c r="C5" s="6">
        <v>36</v>
      </c>
      <c r="D5" s="6">
        <v>100</v>
      </c>
    </row>
    <row r="6" spans="1:10" ht="15.75" thickBot="1" x14ac:dyDescent="0.3">
      <c r="A6" s="5">
        <v>2</v>
      </c>
      <c r="B6" s="6" t="s">
        <v>8</v>
      </c>
      <c r="C6" s="6">
        <v>36</v>
      </c>
      <c r="D6" s="6">
        <v>100</v>
      </c>
    </row>
    <row r="7" spans="1:10" ht="15.75" thickBot="1" x14ac:dyDescent="0.3">
      <c r="A7" s="5">
        <v>3</v>
      </c>
      <c r="B7" s="6" t="s">
        <v>9</v>
      </c>
      <c r="C7" s="6">
        <v>24</v>
      </c>
      <c r="D7" s="6">
        <v>67</v>
      </c>
    </row>
    <row r="8" spans="1:10" ht="15.75" thickBot="1" x14ac:dyDescent="0.3">
      <c r="A8" s="5">
        <v>4</v>
      </c>
      <c r="B8" s="6" t="s">
        <v>10</v>
      </c>
      <c r="C8" s="6">
        <v>33</v>
      </c>
      <c r="D8" s="6">
        <v>92</v>
      </c>
    </row>
    <row r="9" spans="1:10" ht="15.75" thickBot="1" x14ac:dyDescent="0.3">
      <c r="A9" s="5">
        <v>5</v>
      </c>
      <c r="B9" s="6" t="s">
        <v>11</v>
      </c>
      <c r="C9" s="6">
        <v>33</v>
      </c>
      <c r="D9" s="6">
        <v>92</v>
      </c>
    </row>
    <row r="10" spans="1:10" ht="15.75" thickBot="1" x14ac:dyDescent="0.3">
      <c r="A10" s="5">
        <v>6</v>
      </c>
      <c r="B10" s="6" t="s">
        <v>12</v>
      </c>
      <c r="C10" s="6">
        <v>36</v>
      </c>
      <c r="D10" s="6">
        <v>100</v>
      </c>
    </row>
    <row r="11" spans="1:10" ht="15.75" thickBot="1" x14ac:dyDescent="0.3">
      <c r="A11" s="5">
        <v>7</v>
      </c>
      <c r="B11" s="6" t="s">
        <v>13</v>
      </c>
      <c r="C11" s="6">
        <v>33</v>
      </c>
      <c r="D11" s="6">
        <v>92</v>
      </c>
    </row>
    <row r="12" spans="1:10" ht="15.75" thickBot="1" x14ac:dyDescent="0.3">
      <c r="A12" s="5">
        <v>8</v>
      </c>
      <c r="B12" s="6" t="s">
        <v>14</v>
      </c>
      <c r="C12" s="6">
        <v>33</v>
      </c>
      <c r="D12" s="6">
        <v>92</v>
      </c>
    </row>
    <row r="13" spans="1:10" ht="15.75" thickBot="1" x14ac:dyDescent="0.3">
      <c r="A13" s="5">
        <v>9</v>
      </c>
      <c r="B13" s="6" t="s">
        <v>15</v>
      </c>
      <c r="C13" s="6">
        <v>33</v>
      </c>
      <c r="D13" s="6">
        <v>92</v>
      </c>
    </row>
    <row r="14" spans="1:10" ht="15.75" thickBot="1" x14ac:dyDescent="0.3">
      <c r="A14" s="5">
        <v>10</v>
      </c>
      <c r="B14" s="6" t="s">
        <v>16</v>
      </c>
      <c r="C14" s="6">
        <v>36</v>
      </c>
      <c r="D14" s="6">
        <v>100</v>
      </c>
    </row>
    <row r="15" spans="1:10" ht="15.75" thickBot="1" x14ac:dyDescent="0.3">
      <c r="A15" s="5">
        <v>11</v>
      </c>
      <c r="B15" s="6" t="s">
        <v>17</v>
      </c>
      <c r="C15" s="6">
        <v>36</v>
      </c>
      <c r="D15" s="6">
        <v>100</v>
      </c>
    </row>
    <row r="16" spans="1:10" ht="15.75" thickBot="1" x14ac:dyDescent="0.3">
      <c r="A16" s="5">
        <v>12</v>
      </c>
      <c r="B16" s="6" t="s">
        <v>18</v>
      </c>
      <c r="C16" s="6">
        <v>33</v>
      </c>
      <c r="D16" s="6">
        <v>92</v>
      </c>
    </row>
    <row r="17" spans="1:4" ht="15.75" thickBot="1" x14ac:dyDescent="0.3">
      <c r="A17" s="5">
        <v>13</v>
      </c>
      <c r="B17" s="6" t="s">
        <v>19</v>
      </c>
      <c r="C17" s="6">
        <v>33</v>
      </c>
      <c r="D17" s="6">
        <v>92</v>
      </c>
    </row>
  </sheetData>
  <mergeCells count="3">
    <mergeCell ref="A3:A4"/>
    <mergeCell ref="B3:B4"/>
    <mergeCell ref="C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E19" sqref="E19"/>
    </sheetView>
  </sheetViews>
  <sheetFormatPr defaultRowHeight="15" x14ac:dyDescent="0.25"/>
  <cols>
    <col min="1" max="1" width="5.85546875" customWidth="1"/>
    <col min="2" max="2" width="44.140625" customWidth="1"/>
    <col min="3" max="3" width="15.5703125" customWidth="1"/>
    <col min="4" max="4" width="37" customWidth="1"/>
  </cols>
  <sheetData>
    <row r="1" spans="1:4" ht="21" x14ac:dyDescent="0.25">
      <c r="A1" s="135" t="s">
        <v>36</v>
      </c>
      <c r="B1" s="135"/>
      <c r="C1" s="135"/>
      <c r="D1" s="135"/>
    </row>
    <row r="2" spans="1:4" ht="19.5" customHeight="1" x14ac:dyDescent="0.25">
      <c r="A2" s="136" t="s">
        <v>429</v>
      </c>
      <c r="B2" s="136"/>
      <c r="C2" s="136"/>
      <c r="D2" s="136"/>
    </row>
    <row r="3" spans="1:4" ht="20.25" customHeight="1" x14ac:dyDescent="0.25">
      <c r="A3" s="137" t="s">
        <v>430</v>
      </c>
      <c r="B3" s="137"/>
      <c r="C3" s="137"/>
      <c r="D3" s="137"/>
    </row>
    <row r="4" spans="1:4" ht="17.25" customHeight="1" thickBot="1" x14ac:dyDescent="0.3">
      <c r="A4" s="138"/>
      <c r="B4" s="138"/>
      <c r="C4" s="138"/>
      <c r="D4" s="138"/>
    </row>
    <row r="5" spans="1:4" ht="15" customHeight="1" x14ac:dyDescent="0.25">
      <c r="A5" s="139" t="s">
        <v>39</v>
      </c>
      <c r="B5" s="141"/>
      <c r="C5" s="142"/>
      <c r="D5" s="142"/>
    </row>
    <row r="6" spans="1:4" ht="19.5" customHeight="1" x14ac:dyDescent="0.25">
      <c r="A6" s="7" t="s">
        <v>40</v>
      </c>
      <c r="B6" s="9" t="s">
        <v>42</v>
      </c>
      <c r="C6" s="10" t="s">
        <v>431</v>
      </c>
      <c r="D6" s="11" t="s">
        <v>44</v>
      </c>
    </row>
    <row r="7" spans="1:4" ht="19.5" customHeight="1" x14ac:dyDescent="0.25">
      <c r="A7" s="12">
        <v>1</v>
      </c>
      <c r="B7" s="14" t="s">
        <v>29</v>
      </c>
      <c r="C7" s="15">
        <v>2</v>
      </c>
      <c r="D7" s="15">
        <f>C7*100/4</f>
        <v>50</v>
      </c>
    </row>
    <row r="8" spans="1:4" ht="19.5" customHeight="1" x14ac:dyDescent="0.25">
      <c r="A8" s="12">
        <v>2</v>
      </c>
      <c r="B8" s="17" t="s">
        <v>30</v>
      </c>
      <c r="C8" s="15">
        <v>4</v>
      </c>
      <c r="D8" s="15">
        <f t="shared" ref="D8:D71" si="0">C8*100/4</f>
        <v>100</v>
      </c>
    </row>
    <row r="9" spans="1:4" ht="19.5" customHeight="1" x14ac:dyDescent="0.25">
      <c r="A9" s="12">
        <v>3</v>
      </c>
      <c r="B9" s="14" t="s">
        <v>31</v>
      </c>
      <c r="C9" s="15">
        <v>4</v>
      </c>
      <c r="D9" s="15">
        <f t="shared" si="0"/>
        <v>100</v>
      </c>
    </row>
    <row r="10" spans="1:4" ht="19.5" customHeight="1" x14ac:dyDescent="0.25">
      <c r="A10" s="12">
        <v>4</v>
      </c>
      <c r="B10" s="14" t="s">
        <v>49</v>
      </c>
      <c r="C10" s="15">
        <v>4</v>
      </c>
      <c r="D10" s="15">
        <f t="shared" si="0"/>
        <v>100</v>
      </c>
    </row>
    <row r="11" spans="1:4" ht="19.5" customHeight="1" x14ac:dyDescent="0.25">
      <c r="A11" s="12">
        <v>5</v>
      </c>
      <c r="B11" s="14" t="s">
        <v>33</v>
      </c>
      <c r="C11" s="15">
        <v>4</v>
      </c>
      <c r="D11" s="15">
        <f t="shared" si="0"/>
        <v>100</v>
      </c>
    </row>
    <row r="12" spans="1:4" ht="19.5" customHeight="1" x14ac:dyDescent="0.25">
      <c r="A12" s="12">
        <v>6</v>
      </c>
      <c r="B12" s="14" t="s">
        <v>34</v>
      </c>
      <c r="C12" s="15">
        <v>3</v>
      </c>
      <c r="D12" s="15">
        <f t="shared" si="0"/>
        <v>75</v>
      </c>
    </row>
    <row r="13" spans="1:4" ht="19.5" customHeight="1" x14ac:dyDescent="0.25">
      <c r="A13" s="12">
        <v>7</v>
      </c>
      <c r="B13" s="14" t="s">
        <v>35</v>
      </c>
      <c r="C13" s="15">
        <v>3</v>
      </c>
      <c r="D13" s="15">
        <f t="shared" si="0"/>
        <v>75</v>
      </c>
    </row>
    <row r="14" spans="1:4" ht="19.5" customHeight="1" x14ac:dyDescent="0.25">
      <c r="A14" s="12">
        <v>8</v>
      </c>
      <c r="B14" s="18" t="s">
        <v>54</v>
      </c>
      <c r="C14" s="15">
        <v>2</v>
      </c>
      <c r="D14" s="15">
        <f t="shared" si="0"/>
        <v>50</v>
      </c>
    </row>
    <row r="15" spans="1:4" ht="19.5" customHeight="1" x14ac:dyDescent="0.25">
      <c r="A15" s="12">
        <v>9</v>
      </c>
      <c r="B15" s="19" t="s">
        <v>24</v>
      </c>
      <c r="C15" s="15">
        <v>4</v>
      </c>
      <c r="D15" s="15">
        <f t="shared" si="0"/>
        <v>100</v>
      </c>
    </row>
    <row r="16" spans="1:4" ht="19.5" customHeight="1" x14ac:dyDescent="0.25">
      <c r="A16" s="12">
        <v>10</v>
      </c>
      <c r="B16" s="14" t="s">
        <v>25</v>
      </c>
      <c r="C16" s="15">
        <v>3</v>
      </c>
      <c r="D16" s="15">
        <f t="shared" si="0"/>
        <v>75</v>
      </c>
    </row>
    <row r="17" spans="1:4" ht="19.5" customHeight="1" x14ac:dyDescent="0.25">
      <c r="A17" s="12">
        <v>11</v>
      </c>
      <c r="B17" s="14" t="s">
        <v>26</v>
      </c>
      <c r="C17" s="15">
        <v>4</v>
      </c>
      <c r="D17" s="15">
        <f t="shared" si="0"/>
        <v>100</v>
      </c>
    </row>
    <row r="18" spans="1:4" ht="19.5" customHeight="1" x14ac:dyDescent="0.25">
      <c r="A18" s="12">
        <v>12</v>
      </c>
      <c r="B18" s="14" t="s">
        <v>27</v>
      </c>
      <c r="C18" s="15">
        <v>4</v>
      </c>
      <c r="D18" s="15">
        <f t="shared" si="0"/>
        <v>100</v>
      </c>
    </row>
    <row r="19" spans="1:4" ht="19.5" customHeight="1" x14ac:dyDescent="0.25">
      <c r="A19" s="12">
        <v>13</v>
      </c>
      <c r="B19" s="18" t="s">
        <v>28</v>
      </c>
      <c r="C19" s="15">
        <v>4</v>
      </c>
      <c r="D19" s="15">
        <f t="shared" si="0"/>
        <v>100</v>
      </c>
    </row>
    <row r="20" spans="1:4" ht="19.5" customHeight="1" x14ac:dyDescent="0.25">
      <c r="A20" s="12">
        <v>14</v>
      </c>
      <c r="B20" s="18" t="s">
        <v>61</v>
      </c>
      <c r="C20" s="15">
        <v>4</v>
      </c>
      <c r="D20" s="15">
        <f t="shared" si="0"/>
        <v>100</v>
      </c>
    </row>
    <row r="21" spans="1:4" ht="19.5" customHeight="1" x14ac:dyDescent="0.25">
      <c r="A21" s="12">
        <v>15</v>
      </c>
      <c r="B21" s="18" t="s">
        <v>63</v>
      </c>
      <c r="C21" s="15">
        <v>4</v>
      </c>
      <c r="D21" s="15">
        <f t="shared" si="0"/>
        <v>100</v>
      </c>
    </row>
    <row r="22" spans="1:4" ht="19.5" customHeight="1" x14ac:dyDescent="0.25">
      <c r="A22" s="12">
        <v>16</v>
      </c>
      <c r="B22" s="18" t="s">
        <v>65</v>
      </c>
      <c r="C22" s="15">
        <v>2</v>
      </c>
      <c r="D22" s="15">
        <f t="shared" si="0"/>
        <v>50</v>
      </c>
    </row>
    <row r="23" spans="1:4" ht="19.5" customHeight="1" x14ac:dyDescent="0.25">
      <c r="A23" s="12">
        <v>17</v>
      </c>
      <c r="B23" s="14" t="s">
        <v>67</v>
      </c>
      <c r="C23" s="15">
        <v>4</v>
      </c>
      <c r="D23" s="15">
        <f t="shared" si="0"/>
        <v>100</v>
      </c>
    </row>
    <row r="24" spans="1:4" ht="19.5" customHeight="1" x14ac:dyDescent="0.25">
      <c r="A24" s="12">
        <v>18</v>
      </c>
      <c r="B24" s="14" t="s">
        <v>69</v>
      </c>
      <c r="C24" s="15">
        <v>4</v>
      </c>
      <c r="D24" s="15">
        <f t="shared" si="0"/>
        <v>100</v>
      </c>
    </row>
    <row r="25" spans="1:4" ht="19.5" customHeight="1" x14ac:dyDescent="0.25">
      <c r="A25" s="12">
        <v>19</v>
      </c>
      <c r="B25" s="14" t="s">
        <v>71</v>
      </c>
      <c r="C25" s="15">
        <v>2</v>
      </c>
      <c r="D25" s="15">
        <f t="shared" si="0"/>
        <v>50</v>
      </c>
    </row>
    <row r="26" spans="1:4" ht="19.5" customHeight="1" x14ac:dyDescent="0.25">
      <c r="A26" s="12">
        <v>20</v>
      </c>
      <c r="B26" s="20" t="s">
        <v>73</v>
      </c>
      <c r="C26" s="15">
        <v>4</v>
      </c>
      <c r="D26" s="15">
        <f t="shared" si="0"/>
        <v>100</v>
      </c>
    </row>
    <row r="27" spans="1:4" ht="19.5" customHeight="1" x14ac:dyDescent="0.25">
      <c r="A27" s="12">
        <v>21</v>
      </c>
      <c r="B27" s="18" t="s">
        <v>75</v>
      </c>
      <c r="C27" s="15">
        <v>4</v>
      </c>
      <c r="D27" s="15">
        <f t="shared" si="0"/>
        <v>100</v>
      </c>
    </row>
    <row r="28" spans="1:4" ht="19.5" customHeight="1" x14ac:dyDescent="0.25">
      <c r="A28" s="12">
        <v>22</v>
      </c>
      <c r="B28" s="18" t="s">
        <v>77</v>
      </c>
      <c r="C28" s="15">
        <v>4</v>
      </c>
      <c r="D28" s="15">
        <f t="shared" si="0"/>
        <v>100</v>
      </c>
    </row>
    <row r="29" spans="1:4" ht="19.5" customHeight="1" x14ac:dyDescent="0.25">
      <c r="A29" s="12">
        <v>23</v>
      </c>
      <c r="B29" s="18" t="s">
        <v>79</v>
      </c>
      <c r="C29" s="15">
        <v>3</v>
      </c>
      <c r="D29" s="15">
        <f t="shared" si="0"/>
        <v>75</v>
      </c>
    </row>
    <row r="30" spans="1:4" ht="19.5" customHeight="1" x14ac:dyDescent="0.25">
      <c r="A30" s="12">
        <v>24</v>
      </c>
      <c r="B30" s="14" t="s">
        <v>81</v>
      </c>
      <c r="C30" s="15">
        <v>4</v>
      </c>
      <c r="D30" s="15">
        <f t="shared" si="0"/>
        <v>100</v>
      </c>
    </row>
    <row r="31" spans="1:4" ht="19.5" customHeight="1" x14ac:dyDescent="0.25">
      <c r="A31" s="12">
        <v>25</v>
      </c>
      <c r="B31" s="14" t="s">
        <v>83</v>
      </c>
      <c r="C31" s="15">
        <v>2</v>
      </c>
      <c r="D31" s="15">
        <f t="shared" si="0"/>
        <v>50</v>
      </c>
    </row>
    <row r="32" spans="1:4" ht="19.5" customHeight="1" x14ac:dyDescent="0.25">
      <c r="A32" s="12">
        <v>26</v>
      </c>
      <c r="B32" s="18" t="s">
        <v>85</v>
      </c>
      <c r="C32" s="15">
        <v>3</v>
      </c>
      <c r="D32" s="15">
        <f t="shared" si="0"/>
        <v>75</v>
      </c>
    </row>
    <row r="33" spans="1:4" ht="19.5" customHeight="1" x14ac:dyDescent="0.25">
      <c r="A33" s="12">
        <v>27</v>
      </c>
      <c r="B33" s="14" t="s">
        <v>87</v>
      </c>
      <c r="C33" s="15">
        <v>2</v>
      </c>
      <c r="D33" s="15">
        <f t="shared" si="0"/>
        <v>50</v>
      </c>
    </row>
    <row r="34" spans="1:4" ht="19.5" customHeight="1" x14ac:dyDescent="0.25">
      <c r="A34" s="12">
        <v>28</v>
      </c>
      <c r="B34" s="14" t="s">
        <v>89</v>
      </c>
      <c r="C34" s="15">
        <v>4</v>
      </c>
      <c r="D34" s="15">
        <f t="shared" si="0"/>
        <v>100</v>
      </c>
    </row>
    <row r="35" spans="1:4" ht="19.5" customHeight="1" x14ac:dyDescent="0.25">
      <c r="A35" s="12">
        <v>29</v>
      </c>
      <c r="B35" s="14" t="s">
        <v>91</v>
      </c>
      <c r="C35" s="15">
        <v>4</v>
      </c>
      <c r="D35" s="15">
        <f t="shared" si="0"/>
        <v>100</v>
      </c>
    </row>
    <row r="36" spans="1:4" ht="19.5" customHeight="1" x14ac:dyDescent="0.25">
      <c r="A36" s="12">
        <v>30</v>
      </c>
      <c r="B36" s="14" t="s">
        <v>93</v>
      </c>
      <c r="C36" s="15">
        <v>4</v>
      </c>
      <c r="D36" s="15">
        <f t="shared" si="0"/>
        <v>100</v>
      </c>
    </row>
    <row r="37" spans="1:4" ht="19.5" customHeight="1" x14ac:dyDescent="0.25">
      <c r="A37" s="12">
        <v>31</v>
      </c>
      <c r="B37" s="18" t="s">
        <v>95</v>
      </c>
      <c r="C37" s="15">
        <v>3</v>
      </c>
      <c r="D37" s="15">
        <f t="shared" si="0"/>
        <v>75</v>
      </c>
    </row>
    <row r="38" spans="1:4" ht="19.5" customHeight="1" x14ac:dyDescent="0.25">
      <c r="A38" s="12">
        <v>32</v>
      </c>
      <c r="B38" s="18" t="s">
        <v>97</v>
      </c>
      <c r="C38" s="15">
        <v>4</v>
      </c>
      <c r="D38" s="15">
        <f t="shared" si="0"/>
        <v>100</v>
      </c>
    </row>
    <row r="39" spans="1:4" ht="19.5" customHeight="1" x14ac:dyDescent="0.25">
      <c r="A39" s="12">
        <v>33</v>
      </c>
      <c r="B39" s="17" t="s">
        <v>99</v>
      </c>
      <c r="C39" s="15">
        <v>4</v>
      </c>
      <c r="D39" s="15">
        <f t="shared" si="0"/>
        <v>100</v>
      </c>
    </row>
    <row r="40" spans="1:4" ht="19.5" customHeight="1" x14ac:dyDescent="0.25">
      <c r="A40" s="12">
        <v>34</v>
      </c>
      <c r="B40" s="18" t="s">
        <v>101</v>
      </c>
      <c r="C40" s="15">
        <v>4</v>
      </c>
      <c r="D40" s="15">
        <f t="shared" si="0"/>
        <v>100</v>
      </c>
    </row>
    <row r="41" spans="1:4" ht="19.5" customHeight="1" x14ac:dyDescent="0.25">
      <c r="A41" s="12">
        <v>35</v>
      </c>
      <c r="B41" s="18" t="s">
        <v>103</v>
      </c>
      <c r="C41" s="15">
        <v>4</v>
      </c>
      <c r="D41" s="15">
        <f t="shared" si="0"/>
        <v>100</v>
      </c>
    </row>
    <row r="42" spans="1:4" ht="19.5" customHeight="1" x14ac:dyDescent="0.25">
      <c r="A42" s="12">
        <v>36</v>
      </c>
      <c r="B42" s="18" t="s">
        <v>105</v>
      </c>
      <c r="C42" s="15">
        <v>4</v>
      </c>
      <c r="D42" s="15">
        <f t="shared" si="0"/>
        <v>100</v>
      </c>
    </row>
    <row r="43" spans="1:4" ht="19.5" customHeight="1" x14ac:dyDescent="0.25">
      <c r="A43" s="12">
        <v>37</v>
      </c>
      <c r="B43" s="18" t="s">
        <v>107</v>
      </c>
      <c r="C43" s="15">
        <v>4</v>
      </c>
      <c r="D43" s="15">
        <f t="shared" si="0"/>
        <v>100</v>
      </c>
    </row>
    <row r="44" spans="1:4" ht="19.5" customHeight="1" x14ac:dyDescent="0.25">
      <c r="A44" s="12">
        <v>38</v>
      </c>
      <c r="B44" s="18" t="s">
        <v>109</v>
      </c>
      <c r="C44" s="15">
        <v>4</v>
      </c>
      <c r="D44" s="15">
        <f t="shared" si="0"/>
        <v>100</v>
      </c>
    </row>
    <row r="45" spans="1:4" ht="19.5" customHeight="1" x14ac:dyDescent="0.25">
      <c r="A45" s="12">
        <v>39</v>
      </c>
      <c r="B45" s="18" t="s">
        <v>111</v>
      </c>
      <c r="C45" s="15">
        <v>4</v>
      </c>
      <c r="D45" s="15">
        <f t="shared" si="0"/>
        <v>100</v>
      </c>
    </row>
    <row r="46" spans="1:4" ht="19.5" customHeight="1" x14ac:dyDescent="0.25">
      <c r="A46" s="12">
        <v>40</v>
      </c>
      <c r="B46" s="18" t="s">
        <v>113</v>
      </c>
      <c r="C46" s="15">
        <v>4</v>
      </c>
      <c r="D46" s="15">
        <f t="shared" si="0"/>
        <v>100</v>
      </c>
    </row>
    <row r="47" spans="1:4" ht="19.5" customHeight="1" x14ac:dyDescent="0.25">
      <c r="A47" s="12">
        <v>41</v>
      </c>
      <c r="B47" s="18" t="s">
        <v>115</v>
      </c>
      <c r="C47" s="15">
        <v>4</v>
      </c>
      <c r="D47" s="15">
        <f t="shared" si="0"/>
        <v>100</v>
      </c>
    </row>
    <row r="48" spans="1:4" ht="19.5" customHeight="1" x14ac:dyDescent="0.25">
      <c r="A48" s="12">
        <v>42</v>
      </c>
      <c r="B48" s="18" t="s">
        <v>117</v>
      </c>
      <c r="C48" s="15">
        <v>4</v>
      </c>
      <c r="D48" s="15">
        <f t="shared" si="0"/>
        <v>100</v>
      </c>
    </row>
    <row r="49" spans="1:4" ht="19.5" customHeight="1" x14ac:dyDescent="0.25">
      <c r="A49" s="12">
        <v>43</v>
      </c>
      <c r="B49" s="18" t="s">
        <v>119</v>
      </c>
      <c r="C49" s="15">
        <v>1</v>
      </c>
      <c r="D49" s="15">
        <f t="shared" si="0"/>
        <v>25</v>
      </c>
    </row>
    <row r="50" spans="1:4" ht="19.5" customHeight="1" x14ac:dyDescent="0.25">
      <c r="A50" s="12">
        <v>44</v>
      </c>
      <c r="B50" s="14" t="s">
        <v>121</v>
      </c>
      <c r="C50" s="15">
        <v>4</v>
      </c>
      <c r="D50" s="15">
        <f t="shared" si="0"/>
        <v>100</v>
      </c>
    </row>
    <row r="51" spans="1:4" ht="19.5" customHeight="1" x14ac:dyDescent="0.25">
      <c r="A51" s="12">
        <v>45</v>
      </c>
      <c r="B51" s="18" t="s">
        <v>123</v>
      </c>
      <c r="C51" s="15">
        <v>4</v>
      </c>
      <c r="D51" s="15">
        <f t="shared" si="0"/>
        <v>100</v>
      </c>
    </row>
    <row r="52" spans="1:4" ht="19.5" customHeight="1" x14ac:dyDescent="0.25">
      <c r="A52" s="12">
        <v>46</v>
      </c>
      <c r="B52" s="18" t="s">
        <v>125</v>
      </c>
      <c r="C52" s="15">
        <v>2</v>
      </c>
      <c r="D52" s="15">
        <f t="shared" si="0"/>
        <v>50</v>
      </c>
    </row>
    <row r="53" spans="1:4" ht="19.5" customHeight="1" x14ac:dyDescent="0.25">
      <c r="A53" s="12">
        <v>47</v>
      </c>
      <c r="B53" s="18" t="s">
        <v>127</v>
      </c>
      <c r="C53" s="15">
        <v>4</v>
      </c>
      <c r="D53" s="15">
        <f t="shared" si="0"/>
        <v>100</v>
      </c>
    </row>
    <row r="54" spans="1:4" ht="19.5" customHeight="1" x14ac:dyDescent="0.25">
      <c r="A54" s="12">
        <v>48</v>
      </c>
      <c r="B54" s="18" t="s">
        <v>129</v>
      </c>
      <c r="C54" s="15">
        <v>4</v>
      </c>
      <c r="D54" s="15">
        <f t="shared" si="0"/>
        <v>100</v>
      </c>
    </row>
    <row r="55" spans="1:4" ht="19.5" customHeight="1" x14ac:dyDescent="0.25">
      <c r="A55" s="12">
        <v>49</v>
      </c>
      <c r="B55" s="18" t="s">
        <v>131</v>
      </c>
      <c r="C55" s="15">
        <v>2</v>
      </c>
      <c r="D55" s="15">
        <f t="shared" si="0"/>
        <v>50</v>
      </c>
    </row>
    <row r="56" spans="1:4" ht="19.5" customHeight="1" x14ac:dyDescent="0.25">
      <c r="A56" s="12">
        <v>50</v>
      </c>
      <c r="B56" s="18" t="s">
        <v>133</v>
      </c>
      <c r="C56" s="15">
        <v>3</v>
      </c>
      <c r="D56" s="15">
        <f t="shared" si="0"/>
        <v>75</v>
      </c>
    </row>
    <row r="57" spans="1:4" ht="19.5" customHeight="1" x14ac:dyDescent="0.25">
      <c r="A57" s="12">
        <v>51</v>
      </c>
      <c r="B57" s="18" t="s">
        <v>135</v>
      </c>
      <c r="C57" s="15">
        <v>4</v>
      </c>
      <c r="D57" s="15">
        <f t="shared" si="0"/>
        <v>100</v>
      </c>
    </row>
    <row r="58" spans="1:4" ht="19.5" customHeight="1" x14ac:dyDescent="0.25">
      <c r="A58" s="12">
        <v>52</v>
      </c>
      <c r="B58" s="18" t="s">
        <v>137</v>
      </c>
      <c r="C58" s="15">
        <v>4</v>
      </c>
      <c r="D58" s="15">
        <f t="shared" si="0"/>
        <v>100</v>
      </c>
    </row>
    <row r="59" spans="1:4" ht="19.5" customHeight="1" x14ac:dyDescent="0.25">
      <c r="A59" s="12">
        <v>53</v>
      </c>
      <c r="B59" s="18" t="s">
        <v>139</v>
      </c>
      <c r="C59" s="15">
        <v>4</v>
      </c>
      <c r="D59" s="15">
        <f t="shared" si="0"/>
        <v>100</v>
      </c>
    </row>
    <row r="60" spans="1:4" ht="19.5" customHeight="1" x14ac:dyDescent="0.25">
      <c r="A60" s="12">
        <v>54</v>
      </c>
      <c r="B60" s="18" t="s">
        <v>141</v>
      </c>
      <c r="C60" s="15">
        <v>4</v>
      </c>
      <c r="D60" s="15">
        <f t="shared" si="0"/>
        <v>100</v>
      </c>
    </row>
    <row r="61" spans="1:4" ht="19.5" customHeight="1" x14ac:dyDescent="0.25">
      <c r="A61" s="12">
        <v>55</v>
      </c>
      <c r="B61" s="18" t="s">
        <v>143</v>
      </c>
      <c r="C61" s="15">
        <v>3</v>
      </c>
      <c r="D61" s="15">
        <f t="shared" si="0"/>
        <v>75</v>
      </c>
    </row>
    <row r="62" spans="1:4" ht="19.5" customHeight="1" x14ac:dyDescent="0.25">
      <c r="A62" s="12">
        <v>56</v>
      </c>
      <c r="B62" s="18" t="s">
        <v>145</v>
      </c>
      <c r="C62" s="15">
        <v>3</v>
      </c>
      <c r="D62" s="15">
        <f t="shared" si="0"/>
        <v>75</v>
      </c>
    </row>
    <row r="63" spans="1:4" ht="19.5" customHeight="1" x14ac:dyDescent="0.25">
      <c r="A63" s="12">
        <v>57</v>
      </c>
      <c r="B63" s="18" t="s">
        <v>147</v>
      </c>
      <c r="C63" s="15">
        <v>4</v>
      </c>
      <c r="D63" s="15">
        <f t="shared" si="0"/>
        <v>100</v>
      </c>
    </row>
    <row r="64" spans="1:4" ht="19.5" customHeight="1" x14ac:dyDescent="0.25">
      <c r="A64" s="12">
        <v>58</v>
      </c>
      <c r="B64" s="18" t="s">
        <v>149</v>
      </c>
      <c r="C64" s="15">
        <v>4</v>
      </c>
      <c r="D64" s="15">
        <f t="shared" si="0"/>
        <v>100</v>
      </c>
    </row>
    <row r="65" spans="1:4" ht="19.5" customHeight="1" x14ac:dyDescent="0.25">
      <c r="A65" s="12">
        <v>59</v>
      </c>
      <c r="B65" s="14" t="s">
        <v>151</v>
      </c>
      <c r="C65" s="15">
        <v>4</v>
      </c>
      <c r="D65" s="15">
        <f t="shared" si="0"/>
        <v>100</v>
      </c>
    </row>
    <row r="66" spans="1:4" ht="19.5" customHeight="1" x14ac:dyDescent="0.25">
      <c r="A66" s="12">
        <v>60</v>
      </c>
      <c r="B66" s="14" t="s">
        <v>153</v>
      </c>
      <c r="C66" s="15">
        <v>2</v>
      </c>
      <c r="D66" s="15">
        <f t="shared" si="0"/>
        <v>50</v>
      </c>
    </row>
    <row r="67" spans="1:4" ht="19.5" customHeight="1" x14ac:dyDescent="0.25">
      <c r="A67" s="12">
        <v>61</v>
      </c>
      <c r="B67" s="14" t="s">
        <v>155</v>
      </c>
      <c r="C67" s="15">
        <v>4</v>
      </c>
      <c r="D67" s="15">
        <f t="shared" si="0"/>
        <v>100</v>
      </c>
    </row>
    <row r="68" spans="1:4" ht="19.5" customHeight="1" x14ac:dyDescent="0.25">
      <c r="A68" s="12">
        <v>62</v>
      </c>
      <c r="B68" s="18" t="s">
        <v>157</v>
      </c>
      <c r="C68" s="15">
        <v>4</v>
      </c>
      <c r="D68" s="15">
        <f t="shared" si="0"/>
        <v>100</v>
      </c>
    </row>
    <row r="69" spans="1:4" ht="19.5" customHeight="1" x14ac:dyDescent="0.25">
      <c r="A69" s="12">
        <v>63</v>
      </c>
      <c r="B69" s="21" t="s">
        <v>159</v>
      </c>
      <c r="C69" s="15">
        <v>3</v>
      </c>
      <c r="D69" s="15">
        <f t="shared" si="0"/>
        <v>75</v>
      </c>
    </row>
    <row r="70" spans="1:4" ht="19.5" customHeight="1" x14ac:dyDescent="0.25">
      <c r="A70" s="12">
        <v>64</v>
      </c>
      <c r="B70" s="18" t="s">
        <v>14</v>
      </c>
      <c r="C70" s="15">
        <v>3</v>
      </c>
      <c r="D70" s="15">
        <f t="shared" si="0"/>
        <v>75</v>
      </c>
    </row>
    <row r="71" spans="1:4" ht="19.5" customHeight="1" x14ac:dyDescent="0.25">
      <c r="A71" s="12">
        <v>65</v>
      </c>
      <c r="B71" s="18" t="s">
        <v>15</v>
      </c>
      <c r="C71" s="15">
        <v>4</v>
      </c>
      <c r="D71" s="15">
        <f t="shared" si="0"/>
        <v>100</v>
      </c>
    </row>
    <row r="72" spans="1:4" ht="19.5" customHeight="1" x14ac:dyDescent="0.25">
      <c r="A72" s="12">
        <v>66</v>
      </c>
      <c r="B72" s="18" t="s">
        <v>16</v>
      </c>
      <c r="C72" s="15">
        <v>4</v>
      </c>
      <c r="D72" s="15">
        <f t="shared" ref="D72:D82" si="1">C72*100/4</f>
        <v>100</v>
      </c>
    </row>
    <row r="73" spans="1:4" ht="19.5" customHeight="1" x14ac:dyDescent="0.25">
      <c r="A73" s="12">
        <v>67</v>
      </c>
      <c r="B73" s="18" t="s">
        <v>17</v>
      </c>
      <c r="C73" s="15">
        <v>4</v>
      </c>
      <c r="D73" s="15">
        <f t="shared" si="1"/>
        <v>100</v>
      </c>
    </row>
    <row r="74" spans="1:4" ht="19.5" customHeight="1" x14ac:dyDescent="0.25">
      <c r="A74" s="12">
        <v>68</v>
      </c>
      <c r="B74" s="18" t="s">
        <v>18</v>
      </c>
      <c r="C74" s="15">
        <v>4</v>
      </c>
      <c r="D74" s="15">
        <f t="shared" si="1"/>
        <v>100</v>
      </c>
    </row>
    <row r="75" spans="1:4" ht="19.5" customHeight="1" x14ac:dyDescent="0.25">
      <c r="A75" s="12">
        <v>69</v>
      </c>
      <c r="B75" s="18" t="s">
        <v>166</v>
      </c>
      <c r="C75" s="15">
        <v>4</v>
      </c>
      <c r="D75" s="15">
        <f t="shared" si="1"/>
        <v>100</v>
      </c>
    </row>
    <row r="76" spans="1:4" ht="19.5" customHeight="1" x14ac:dyDescent="0.25">
      <c r="A76" s="12">
        <v>70</v>
      </c>
      <c r="B76" s="20" t="s">
        <v>7</v>
      </c>
      <c r="C76" s="15">
        <v>4</v>
      </c>
      <c r="D76" s="15">
        <f t="shared" si="1"/>
        <v>100</v>
      </c>
    </row>
    <row r="77" spans="1:4" ht="19.5" customHeight="1" x14ac:dyDescent="0.25">
      <c r="A77" s="12">
        <v>71</v>
      </c>
      <c r="B77" s="18" t="s">
        <v>8</v>
      </c>
      <c r="C77" s="15">
        <v>3</v>
      </c>
      <c r="D77" s="15">
        <f t="shared" si="1"/>
        <v>75</v>
      </c>
    </row>
    <row r="78" spans="1:4" ht="19.5" customHeight="1" x14ac:dyDescent="0.25">
      <c r="A78" s="12">
        <v>72</v>
      </c>
      <c r="B78" s="18" t="s">
        <v>9</v>
      </c>
      <c r="C78" s="15">
        <v>2</v>
      </c>
      <c r="D78" s="15">
        <f t="shared" si="1"/>
        <v>50</v>
      </c>
    </row>
    <row r="79" spans="1:4" ht="19.5" customHeight="1" x14ac:dyDescent="0.25">
      <c r="A79" s="12">
        <v>73</v>
      </c>
      <c r="B79" s="14" t="s">
        <v>171</v>
      </c>
      <c r="C79" s="15">
        <v>4</v>
      </c>
      <c r="D79" s="15">
        <f t="shared" si="1"/>
        <v>100</v>
      </c>
    </row>
    <row r="80" spans="1:4" ht="19.5" customHeight="1" x14ac:dyDescent="0.25">
      <c r="A80" s="12">
        <v>74</v>
      </c>
      <c r="B80" s="18" t="s">
        <v>173</v>
      </c>
      <c r="C80" s="15">
        <v>2</v>
      </c>
      <c r="D80" s="15">
        <f t="shared" si="1"/>
        <v>50</v>
      </c>
    </row>
    <row r="81" spans="1:4" ht="19.5" customHeight="1" x14ac:dyDescent="0.25">
      <c r="A81" s="12">
        <v>75</v>
      </c>
      <c r="B81" s="21" t="s">
        <v>175</v>
      </c>
      <c r="C81" s="15">
        <v>4</v>
      </c>
      <c r="D81" s="15">
        <f t="shared" si="1"/>
        <v>100</v>
      </c>
    </row>
    <row r="82" spans="1:4" ht="19.5" customHeight="1" x14ac:dyDescent="0.25">
      <c r="A82" s="12">
        <v>76</v>
      </c>
      <c r="B82" s="14" t="s">
        <v>13</v>
      </c>
      <c r="C82" s="15">
        <v>4</v>
      </c>
      <c r="D82" s="15">
        <f t="shared" si="1"/>
        <v>100</v>
      </c>
    </row>
  </sheetData>
  <mergeCells count="6">
    <mergeCell ref="A1:D1"/>
    <mergeCell ref="A2:D2"/>
    <mergeCell ref="A3:D3"/>
    <mergeCell ref="A4:D4"/>
    <mergeCell ref="A5:B5"/>
    <mergeCell ref="C5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I27" sqref="I27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1.7109375" customWidth="1"/>
    <col min="5" max="5" width="16.42578125" customWidth="1"/>
  </cols>
  <sheetData>
    <row r="1" spans="1:5" ht="21" x14ac:dyDescent="0.25">
      <c r="A1" s="135" t="s">
        <v>36</v>
      </c>
      <c r="B1" s="135"/>
      <c r="C1" s="135"/>
      <c r="D1" s="135"/>
      <c r="E1" s="135"/>
    </row>
    <row r="2" spans="1:5" ht="19.5" customHeight="1" x14ac:dyDescent="0.25">
      <c r="A2" s="136" t="s">
        <v>432</v>
      </c>
      <c r="B2" s="136"/>
      <c r="C2" s="136"/>
      <c r="D2" s="136"/>
      <c r="E2" s="136"/>
    </row>
    <row r="3" spans="1:5" ht="20.25" customHeight="1" x14ac:dyDescent="0.25">
      <c r="A3" s="137" t="s">
        <v>433</v>
      </c>
      <c r="B3" s="137"/>
      <c r="C3" s="137"/>
      <c r="D3" s="137"/>
      <c r="E3" s="137"/>
    </row>
    <row r="4" spans="1:5" ht="17.25" customHeight="1" thickBot="1" x14ac:dyDescent="0.3">
      <c r="A4" s="164" t="s">
        <v>434</v>
      </c>
      <c r="B4" s="164"/>
      <c r="C4" s="164"/>
      <c r="D4" s="164"/>
      <c r="E4" s="164"/>
    </row>
    <row r="5" spans="1:5" ht="15" customHeight="1" x14ac:dyDescent="0.25">
      <c r="A5" s="165" t="s">
        <v>39</v>
      </c>
      <c r="B5" s="166"/>
      <c r="C5" s="166"/>
      <c r="D5" s="167" t="s">
        <v>435</v>
      </c>
      <c r="E5" s="169" t="s">
        <v>6</v>
      </c>
    </row>
    <row r="6" spans="1:5" ht="20.25" customHeight="1" x14ac:dyDescent="0.25">
      <c r="A6" s="86" t="s">
        <v>40</v>
      </c>
      <c r="B6" s="8" t="s">
        <v>41</v>
      </c>
      <c r="C6" s="9" t="s">
        <v>42</v>
      </c>
      <c r="D6" s="168"/>
      <c r="E6" s="170"/>
    </row>
    <row r="7" spans="1:5" ht="15.75" customHeight="1" x14ac:dyDescent="0.25">
      <c r="A7" s="12">
        <v>1</v>
      </c>
      <c r="B7" s="13" t="s">
        <v>45</v>
      </c>
      <c r="C7" s="14" t="s">
        <v>29</v>
      </c>
      <c r="D7" s="87">
        <v>7</v>
      </c>
      <c r="E7" s="88">
        <f>D7*100/8</f>
        <v>87.5</v>
      </c>
    </row>
    <row r="8" spans="1:5" ht="15.75" customHeight="1" x14ac:dyDescent="0.25">
      <c r="A8" s="12">
        <v>2</v>
      </c>
      <c r="B8" s="16" t="s">
        <v>46</v>
      </c>
      <c r="C8" s="17" t="s">
        <v>30</v>
      </c>
      <c r="D8" s="87">
        <v>8</v>
      </c>
      <c r="E8" s="88">
        <f t="shared" ref="E8:E71" si="0">D8*100/8</f>
        <v>100</v>
      </c>
    </row>
    <row r="9" spans="1:5" ht="15.75" customHeight="1" x14ac:dyDescent="0.25">
      <c r="A9" s="12">
        <v>3</v>
      </c>
      <c r="B9" s="16" t="s">
        <v>47</v>
      </c>
      <c r="C9" s="14" t="s">
        <v>31</v>
      </c>
      <c r="D9" s="87">
        <v>8</v>
      </c>
      <c r="E9" s="88">
        <f t="shared" si="0"/>
        <v>100</v>
      </c>
    </row>
    <row r="10" spans="1:5" ht="15.75" customHeight="1" x14ac:dyDescent="0.25">
      <c r="A10" s="12">
        <v>4</v>
      </c>
      <c r="B10" s="16" t="s">
        <v>48</v>
      </c>
      <c r="C10" s="14" t="s">
        <v>49</v>
      </c>
      <c r="D10" s="87">
        <v>8</v>
      </c>
      <c r="E10" s="88">
        <f t="shared" si="0"/>
        <v>100</v>
      </c>
    </row>
    <row r="11" spans="1:5" ht="15.75" customHeight="1" x14ac:dyDescent="0.25">
      <c r="A11" s="12">
        <v>5</v>
      </c>
      <c r="B11" s="16" t="s">
        <v>50</v>
      </c>
      <c r="C11" s="14" t="s">
        <v>33</v>
      </c>
      <c r="D11" s="87">
        <v>8</v>
      </c>
      <c r="E11" s="88">
        <f t="shared" si="0"/>
        <v>100</v>
      </c>
    </row>
    <row r="12" spans="1:5" ht="15.75" customHeight="1" x14ac:dyDescent="0.25">
      <c r="A12" s="12">
        <v>6</v>
      </c>
      <c r="B12" s="16" t="s">
        <v>51</v>
      </c>
      <c r="C12" s="14" t="s">
        <v>34</v>
      </c>
      <c r="D12" s="87">
        <v>6</v>
      </c>
      <c r="E12" s="89">
        <f t="shared" si="0"/>
        <v>75</v>
      </c>
    </row>
    <row r="13" spans="1:5" ht="15.75" customHeight="1" x14ac:dyDescent="0.25">
      <c r="A13" s="12">
        <v>7</v>
      </c>
      <c r="B13" s="16" t="s">
        <v>52</v>
      </c>
      <c r="C13" s="14" t="s">
        <v>35</v>
      </c>
      <c r="D13" s="87">
        <v>8</v>
      </c>
      <c r="E13" s="88">
        <f t="shared" si="0"/>
        <v>100</v>
      </c>
    </row>
    <row r="14" spans="1:5" ht="15.75" customHeight="1" x14ac:dyDescent="0.25">
      <c r="A14" s="12">
        <v>8</v>
      </c>
      <c r="B14" s="16" t="s">
        <v>53</v>
      </c>
      <c r="C14" s="18" t="s">
        <v>54</v>
      </c>
      <c r="D14" s="87">
        <v>7</v>
      </c>
      <c r="E14" s="88">
        <f t="shared" si="0"/>
        <v>87.5</v>
      </c>
    </row>
    <row r="15" spans="1:5" ht="15.75" customHeight="1" x14ac:dyDescent="0.25">
      <c r="A15" s="12">
        <v>9</v>
      </c>
      <c r="B15" s="16" t="s">
        <v>55</v>
      </c>
      <c r="C15" s="19" t="s">
        <v>24</v>
      </c>
      <c r="D15" s="87">
        <v>7</v>
      </c>
      <c r="E15" s="88">
        <f t="shared" si="0"/>
        <v>87.5</v>
      </c>
    </row>
    <row r="16" spans="1:5" ht="15.75" customHeight="1" x14ac:dyDescent="0.25">
      <c r="A16" s="12">
        <v>10</v>
      </c>
      <c r="B16" s="16" t="s">
        <v>56</v>
      </c>
      <c r="C16" s="14" t="s">
        <v>25</v>
      </c>
      <c r="D16" s="87">
        <v>7</v>
      </c>
      <c r="E16" s="88">
        <f t="shared" si="0"/>
        <v>87.5</v>
      </c>
    </row>
    <row r="17" spans="1:5" ht="15.75" customHeight="1" x14ac:dyDescent="0.25">
      <c r="A17" s="12">
        <v>11</v>
      </c>
      <c r="B17" s="16" t="s">
        <v>57</v>
      </c>
      <c r="C17" s="14" t="s">
        <v>26</v>
      </c>
      <c r="D17" s="87">
        <v>7</v>
      </c>
      <c r="E17" s="88">
        <f t="shared" si="0"/>
        <v>87.5</v>
      </c>
    </row>
    <row r="18" spans="1:5" ht="15.75" customHeight="1" x14ac:dyDescent="0.25">
      <c r="A18" s="12">
        <v>12</v>
      </c>
      <c r="B18" s="16" t="s">
        <v>58</v>
      </c>
      <c r="C18" s="14" t="s">
        <v>27</v>
      </c>
      <c r="D18" s="87">
        <v>8</v>
      </c>
      <c r="E18" s="88">
        <f t="shared" si="0"/>
        <v>100</v>
      </c>
    </row>
    <row r="19" spans="1:5" ht="15.75" customHeight="1" x14ac:dyDescent="0.25">
      <c r="A19" s="12">
        <v>13</v>
      </c>
      <c r="B19" s="16" t="s">
        <v>59</v>
      </c>
      <c r="C19" s="18" t="s">
        <v>28</v>
      </c>
      <c r="D19" s="87">
        <v>7</v>
      </c>
      <c r="E19" s="88">
        <f t="shared" si="0"/>
        <v>87.5</v>
      </c>
    </row>
    <row r="20" spans="1:5" ht="15.75" customHeight="1" x14ac:dyDescent="0.25">
      <c r="A20" s="12">
        <v>14</v>
      </c>
      <c r="B20" s="16" t="s">
        <v>60</v>
      </c>
      <c r="C20" s="18" t="s">
        <v>61</v>
      </c>
      <c r="D20" s="87">
        <v>7</v>
      </c>
      <c r="E20" s="88">
        <f t="shared" si="0"/>
        <v>87.5</v>
      </c>
    </row>
    <row r="21" spans="1:5" ht="15.75" customHeight="1" x14ac:dyDescent="0.25">
      <c r="A21" s="12">
        <v>15</v>
      </c>
      <c r="B21" s="16" t="s">
        <v>62</v>
      </c>
      <c r="C21" s="18" t="s">
        <v>63</v>
      </c>
      <c r="D21" s="87">
        <v>7</v>
      </c>
      <c r="E21" s="88">
        <f t="shared" si="0"/>
        <v>87.5</v>
      </c>
    </row>
    <row r="22" spans="1:5" ht="15.75" customHeight="1" x14ac:dyDescent="0.25">
      <c r="A22" s="12">
        <v>16</v>
      </c>
      <c r="B22" s="16" t="s">
        <v>64</v>
      </c>
      <c r="C22" s="18" t="s">
        <v>65</v>
      </c>
      <c r="D22" s="87">
        <v>0</v>
      </c>
      <c r="E22" s="89">
        <f t="shared" si="0"/>
        <v>0</v>
      </c>
    </row>
    <row r="23" spans="1:5" ht="15.75" customHeight="1" x14ac:dyDescent="0.25">
      <c r="A23" s="12">
        <v>17</v>
      </c>
      <c r="B23" s="16" t="s">
        <v>66</v>
      </c>
      <c r="C23" s="14" t="s">
        <v>67</v>
      </c>
      <c r="D23" s="87">
        <v>7</v>
      </c>
      <c r="E23" s="88">
        <f t="shared" si="0"/>
        <v>87.5</v>
      </c>
    </row>
    <row r="24" spans="1:5" ht="15.75" customHeight="1" x14ac:dyDescent="0.25">
      <c r="A24" s="12">
        <v>18</v>
      </c>
      <c r="B24" s="16" t="s">
        <v>68</v>
      </c>
      <c r="C24" s="14" t="s">
        <v>69</v>
      </c>
      <c r="D24" s="87">
        <v>8</v>
      </c>
      <c r="E24" s="88">
        <f t="shared" si="0"/>
        <v>100</v>
      </c>
    </row>
    <row r="25" spans="1:5" ht="15.75" customHeight="1" x14ac:dyDescent="0.25">
      <c r="A25" s="12">
        <v>19</v>
      </c>
      <c r="B25" s="16" t="s">
        <v>70</v>
      </c>
      <c r="C25" s="14" t="s">
        <v>71</v>
      </c>
      <c r="D25" s="87">
        <v>6</v>
      </c>
      <c r="E25" s="89">
        <f t="shared" si="0"/>
        <v>75</v>
      </c>
    </row>
    <row r="26" spans="1:5" ht="15.75" customHeight="1" x14ac:dyDescent="0.25">
      <c r="A26" s="12">
        <v>20</v>
      </c>
      <c r="B26" s="16" t="s">
        <v>72</v>
      </c>
      <c r="C26" s="20" t="s">
        <v>73</v>
      </c>
      <c r="D26" s="87">
        <v>8</v>
      </c>
      <c r="E26" s="88">
        <f t="shared" si="0"/>
        <v>100</v>
      </c>
    </row>
    <row r="27" spans="1:5" ht="15.75" customHeight="1" x14ac:dyDescent="0.25">
      <c r="A27" s="12">
        <v>21</v>
      </c>
      <c r="B27" s="16" t="s">
        <v>74</v>
      </c>
      <c r="C27" s="18" t="s">
        <v>75</v>
      </c>
      <c r="D27" s="87">
        <v>8</v>
      </c>
      <c r="E27" s="88">
        <f t="shared" si="0"/>
        <v>100</v>
      </c>
    </row>
    <row r="28" spans="1:5" ht="15.75" customHeight="1" x14ac:dyDescent="0.25">
      <c r="A28" s="12">
        <v>22</v>
      </c>
      <c r="B28" s="16" t="s">
        <v>76</v>
      </c>
      <c r="C28" s="18" t="s">
        <v>77</v>
      </c>
      <c r="D28" s="87">
        <v>8</v>
      </c>
      <c r="E28" s="88">
        <f t="shared" si="0"/>
        <v>100</v>
      </c>
    </row>
    <row r="29" spans="1:5" ht="15.75" customHeight="1" x14ac:dyDescent="0.25">
      <c r="A29" s="12">
        <v>23</v>
      </c>
      <c r="B29" s="16" t="s">
        <v>78</v>
      </c>
      <c r="C29" s="18" t="s">
        <v>79</v>
      </c>
      <c r="D29" s="87">
        <v>8</v>
      </c>
      <c r="E29" s="88">
        <f t="shared" si="0"/>
        <v>100</v>
      </c>
    </row>
    <row r="30" spans="1:5" ht="15.75" customHeight="1" x14ac:dyDescent="0.25">
      <c r="A30" s="12">
        <v>24</v>
      </c>
      <c r="B30" s="16" t="s">
        <v>80</v>
      </c>
      <c r="C30" s="14" t="s">
        <v>81</v>
      </c>
      <c r="D30" s="87">
        <v>8</v>
      </c>
      <c r="E30" s="88">
        <f t="shared" si="0"/>
        <v>100</v>
      </c>
    </row>
    <row r="31" spans="1:5" ht="15.75" customHeight="1" x14ac:dyDescent="0.25">
      <c r="A31" s="12">
        <v>25</v>
      </c>
      <c r="B31" s="16" t="s">
        <v>82</v>
      </c>
      <c r="C31" s="14" t="s">
        <v>83</v>
      </c>
      <c r="D31" s="87">
        <v>4</v>
      </c>
      <c r="E31" s="89">
        <f t="shared" si="0"/>
        <v>50</v>
      </c>
    </row>
    <row r="32" spans="1:5" ht="15.75" customHeight="1" x14ac:dyDescent="0.25">
      <c r="A32" s="12">
        <v>26</v>
      </c>
      <c r="B32" s="16" t="s">
        <v>84</v>
      </c>
      <c r="C32" s="18" t="s">
        <v>85</v>
      </c>
      <c r="D32" s="87">
        <v>5</v>
      </c>
      <c r="E32" s="89">
        <f t="shared" si="0"/>
        <v>62.5</v>
      </c>
    </row>
    <row r="33" spans="1:5" ht="15.75" customHeight="1" x14ac:dyDescent="0.25">
      <c r="A33" s="12">
        <v>27</v>
      </c>
      <c r="B33" s="16" t="s">
        <v>86</v>
      </c>
      <c r="C33" s="14" t="s">
        <v>87</v>
      </c>
      <c r="D33" s="87">
        <v>7</v>
      </c>
      <c r="E33" s="88">
        <f t="shared" si="0"/>
        <v>87.5</v>
      </c>
    </row>
    <row r="34" spans="1:5" ht="15.75" customHeight="1" x14ac:dyDescent="0.25">
      <c r="A34" s="12">
        <v>28</v>
      </c>
      <c r="B34" s="16" t="s">
        <v>88</v>
      </c>
      <c r="C34" s="14" t="s">
        <v>89</v>
      </c>
      <c r="D34" s="87">
        <v>6</v>
      </c>
      <c r="E34" s="89">
        <f t="shared" si="0"/>
        <v>75</v>
      </c>
    </row>
    <row r="35" spans="1:5" ht="15.75" customHeight="1" x14ac:dyDescent="0.25">
      <c r="A35" s="12">
        <v>29</v>
      </c>
      <c r="B35" s="16" t="s">
        <v>90</v>
      </c>
      <c r="C35" s="14" t="s">
        <v>91</v>
      </c>
      <c r="D35" s="87">
        <v>7</v>
      </c>
      <c r="E35" s="88">
        <f t="shared" si="0"/>
        <v>87.5</v>
      </c>
    </row>
    <row r="36" spans="1:5" ht="15.75" customHeight="1" x14ac:dyDescent="0.25">
      <c r="A36" s="12">
        <v>30</v>
      </c>
      <c r="B36" s="16" t="s">
        <v>92</v>
      </c>
      <c r="C36" s="14" t="s">
        <v>93</v>
      </c>
      <c r="D36" s="87">
        <v>8</v>
      </c>
      <c r="E36" s="88">
        <f t="shared" si="0"/>
        <v>100</v>
      </c>
    </row>
    <row r="37" spans="1:5" ht="15.75" customHeight="1" x14ac:dyDescent="0.25">
      <c r="A37" s="12">
        <v>31</v>
      </c>
      <c r="B37" s="16" t="s">
        <v>94</v>
      </c>
      <c r="C37" s="18" t="s">
        <v>95</v>
      </c>
      <c r="D37" s="87">
        <v>5</v>
      </c>
      <c r="E37" s="89">
        <f t="shared" si="0"/>
        <v>62.5</v>
      </c>
    </row>
    <row r="38" spans="1:5" ht="15.75" customHeight="1" x14ac:dyDescent="0.25">
      <c r="A38" s="12">
        <v>32</v>
      </c>
      <c r="B38" s="16" t="s">
        <v>96</v>
      </c>
      <c r="C38" s="18" t="s">
        <v>97</v>
      </c>
      <c r="D38" s="87">
        <v>8</v>
      </c>
      <c r="E38" s="88">
        <f t="shared" si="0"/>
        <v>100</v>
      </c>
    </row>
    <row r="39" spans="1:5" ht="15.75" customHeight="1" x14ac:dyDescent="0.25">
      <c r="A39" s="12">
        <v>33</v>
      </c>
      <c r="B39" s="16" t="s">
        <v>98</v>
      </c>
      <c r="C39" s="17" t="s">
        <v>99</v>
      </c>
      <c r="D39" s="87">
        <v>8</v>
      </c>
      <c r="E39" s="88">
        <f t="shared" si="0"/>
        <v>100</v>
      </c>
    </row>
    <row r="40" spans="1:5" ht="15.75" customHeight="1" x14ac:dyDescent="0.25">
      <c r="A40" s="12">
        <v>34</v>
      </c>
      <c r="B40" s="16" t="s">
        <v>100</v>
      </c>
      <c r="C40" s="18" t="s">
        <v>101</v>
      </c>
      <c r="D40" s="87">
        <v>8</v>
      </c>
      <c r="E40" s="88">
        <f t="shared" si="0"/>
        <v>100</v>
      </c>
    </row>
    <row r="41" spans="1:5" ht="15.75" customHeight="1" x14ac:dyDescent="0.25">
      <c r="A41" s="12">
        <v>35</v>
      </c>
      <c r="B41" s="16" t="s">
        <v>102</v>
      </c>
      <c r="C41" s="18" t="s">
        <v>103</v>
      </c>
      <c r="D41" s="87">
        <v>8</v>
      </c>
      <c r="E41" s="88">
        <f t="shared" si="0"/>
        <v>100</v>
      </c>
    </row>
    <row r="42" spans="1:5" ht="15.75" customHeight="1" x14ac:dyDescent="0.25">
      <c r="A42" s="12">
        <v>36</v>
      </c>
      <c r="B42" s="16" t="s">
        <v>104</v>
      </c>
      <c r="C42" s="18" t="s">
        <v>105</v>
      </c>
      <c r="D42" s="87">
        <v>6</v>
      </c>
      <c r="E42" s="89">
        <f t="shared" si="0"/>
        <v>75</v>
      </c>
    </row>
    <row r="43" spans="1:5" ht="15.75" customHeight="1" x14ac:dyDescent="0.25">
      <c r="A43" s="12">
        <v>37</v>
      </c>
      <c r="B43" s="16" t="s">
        <v>106</v>
      </c>
      <c r="C43" s="18" t="s">
        <v>107</v>
      </c>
      <c r="D43" s="87">
        <v>8</v>
      </c>
      <c r="E43" s="88">
        <f t="shared" si="0"/>
        <v>100</v>
      </c>
    </row>
    <row r="44" spans="1:5" ht="15.75" customHeight="1" x14ac:dyDescent="0.25">
      <c r="A44" s="12">
        <v>38</v>
      </c>
      <c r="B44" s="16" t="s">
        <v>108</v>
      </c>
      <c r="C44" s="18" t="s">
        <v>109</v>
      </c>
      <c r="D44" s="87">
        <v>7</v>
      </c>
      <c r="E44" s="88">
        <f t="shared" si="0"/>
        <v>87.5</v>
      </c>
    </row>
    <row r="45" spans="1:5" ht="15.75" customHeight="1" x14ac:dyDescent="0.25">
      <c r="A45" s="12">
        <v>39</v>
      </c>
      <c r="B45" s="16" t="s">
        <v>110</v>
      </c>
      <c r="C45" s="18" t="s">
        <v>111</v>
      </c>
      <c r="D45" s="87">
        <v>7</v>
      </c>
      <c r="E45" s="88">
        <f t="shared" si="0"/>
        <v>87.5</v>
      </c>
    </row>
    <row r="46" spans="1:5" ht="15.75" customHeight="1" x14ac:dyDescent="0.25">
      <c r="A46" s="12">
        <v>40</v>
      </c>
      <c r="B46" s="16" t="s">
        <v>112</v>
      </c>
      <c r="C46" s="18" t="s">
        <v>113</v>
      </c>
      <c r="D46" s="87">
        <v>7</v>
      </c>
      <c r="E46" s="88">
        <f t="shared" si="0"/>
        <v>87.5</v>
      </c>
    </row>
    <row r="47" spans="1:5" ht="15.75" customHeight="1" x14ac:dyDescent="0.25">
      <c r="A47" s="12">
        <v>41</v>
      </c>
      <c r="B47" s="16" t="s">
        <v>114</v>
      </c>
      <c r="C47" s="18" t="s">
        <v>115</v>
      </c>
      <c r="D47" s="87">
        <v>8</v>
      </c>
      <c r="E47" s="88">
        <f t="shared" si="0"/>
        <v>100</v>
      </c>
    </row>
    <row r="48" spans="1:5" ht="15.75" customHeight="1" x14ac:dyDescent="0.25">
      <c r="A48" s="12">
        <v>42</v>
      </c>
      <c r="B48" s="16" t="s">
        <v>116</v>
      </c>
      <c r="C48" s="18" t="s">
        <v>117</v>
      </c>
      <c r="D48" s="87">
        <v>6</v>
      </c>
      <c r="E48" s="89">
        <f t="shared" si="0"/>
        <v>75</v>
      </c>
    </row>
    <row r="49" spans="1:5" ht="15.75" customHeight="1" x14ac:dyDescent="0.25">
      <c r="A49" s="12">
        <v>43</v>
      </c>
      <c r="B49" s="16" t="s">
        <v>118</v>
      </c>
      <c r="C49" s="18" t="s">
        <v>119</v>
      </c>
      <c r="D49" s="87">
        <v>6</v>
      </c>
      <c r="E49" s="89">
        <f t="shared" si="0"/>
        <v>75</v>
      </c>
    </row>
    <row r="50" spans="1:5" ht="15.75" customHeight="1" x14ac:dyDescent="0.25">
      <c r="A50" s="12">
        <v>44</v>
      </c>
      <c r="B50" s="16" t="s">
        <v>120</v>
      </c>
      <c r="C50" s="14" t="s">
        <v>121</v>
      </c>
      <c r="D50" s="87">
        <v>8</v>
      </c>
      <c r="E50" s="88">
        <f t="shared" si="0"/>
        <v>100</v>
      </c>
    </row>
    <row r="51" spans="1:5" ht="15.75" customHeight="1" x14ac:dyDescent="0.25">
      <c r="A51" s="12">
        <v>45</v>
      </c>
      <c r="B51" s="16" t="s">
        <v>122</v>
      </c>
      <c r="C51" s="18" t="s">
        <v>123</v>
      </c>
      <c r="D51" s="87">
        <v>8</v>
      </c>
      <c r="E51" s="88">
        <f t="shared" si="0"/>
        <v>100</v>
      </c>
    </row>
    <row r="52" spans="1:5" ht="15.75" customHeight="1" x14ac:dyDescent="0.25">
      <c r="A52" s="12">
        <v>46</v>
      </c>
      <c r="B52" s="16" t="s">
        <v>124</v>
      </c>
      <c r="C52" s="18" t="s">
        <v>125</v>
      </c>
      <c r="D52" s="87">
        <v>7</v>
      </c>
      <c r="E52" s="88">
        <f t="shared" si="0"/>
        <v>87.5</v>
      </c>
    </row>
    <row r="53" spans="1:5" ht="15.75" customHeight="1" x14ac:dyDescent="0.25">
      <c r="A53" s="12">
        <v>47</v>
      </c>
      <c r="B53" s="16" t="s">
        <v>126</v>
      </c>
      <c r="C53" s="18" t="s">
        <v>127</v>
      </c>
      <c r="D53" s="87">
        <v>6</v>
      </c>
      <c r="E53" s="89">
        <f t="shared" si="0"/>
        <v>75</v>
      </c>
    </row>
    <row r="54" spans="1:5" ht="15.75" customHeight="1" x14ac:dyDescent="0.25">
      <c r="A54" s="12">
        <v>48</v>
      </c>
      <c r="B54" s="16" t="s">
        <v>128</v>
      </c>
      <c r="C54" s="18" t="s">
        <v>129</v>
      </c>
      <c r="D54" s="87">
        <v>7</v>
      </c>
      <c r="E54" s="88">
        <f t="shared" si="0"/>
        <v>87.5</v>
      </c>
    </row>
    <row r="55" spans="1:5" ht="15.75" customHeight="1" x14ac:dyDescent="0.25">
      <c r="A55" s="12">
        <v>49</v>
      </c>
      <c r="B55" s="16" t="s">
        <v>130</v>
      </c>
      <c r="C55" s="18" t="s">
        <v>131</v>
      </c>
      <c r="D55" s="87">
        <v>4</v>
      </c>
      <c r="E55" s="89">
        <f t="shared" si="0"/>
        <v>50</v>
      </c>
    </row>
    <row r="56" spans="1:5" ht="15.75" customHeight="1" x14ac:dyDescent="0.25">
      <c r="A56" s="12">
        <v>50</v>
      </c>
      <c r="B56" s="16" t="s">
        <v>132</v>
      </c>
      <c r="C56" s="18" t="s">
        <v>133</v>
      </c>
      <c r="D56" s="87">
        <v>5</v>
      </c>
      <c r="E56" s="89">
        <f t="shared" si="0"/>
        <v>62.5</v>
      </c>
    </row>
    <row r="57" spans="1:5" ht="15.75" customHeight="1" x14ac:dyDescent="0.25">
      <c r="A57" s="12">
        <v>51</v>
      </c>
      <c r="B57" s="16" t="s">
        <v>134</v>
      </c>
      <c r="C57" s="18" t="s">
        <v>135</v>
      </c>
      <c r="D57" s="87">
        <v>6</v>
      </c>
      <c r="E57" s="89">
        <f t="shared" si="0"/>
        <v>75</v>
      </c>
    </row>
    <row r="58" spans="1:5" ht="15.75" customHeight="1" x14ac:dyDescent="0.25">
      <c r="A58" s="12">
        <v>52</v>
      </c>
      <c r="B58" s="16" t="s">
        <v>136</v>
      </c>
      <c r="C58" s="18" t="s">
        <v>137</v>
      </c>
      <c r="D58" s="87">
        <v>7</v>
      </c>
      <c r="E58" s="88">
        <f t="shared" si="0"/>
        <v>87.5</v>
      </c>
    </row>
    <row r="59" spans="1:5" ht="15.75" customHeight="1" x14ac:dyDescent="0.25">
      <c r="A59" s="12">
        <v>53</v>
      </c>
      <c r="B59" s="16" t="s">
        <v>138</v>
      </c>
      <c r="C59" s="18" t="s">
        <v>139</v>
      </c>
      <c r="D59" s="87">
        <v>8</v>
      </c>
      <c r="E59" s="88">
        <f t="shared" si="0"/>
        <v>100</v>
      </c>
    </row>
    <row r="60" spans="1:5" ht="15.75" customHeight="1" x14ac:dyDescent="0.25">
      <c r="A60" s="12">
        <v>54</v>
      </c>
      <c r="B60" s="16" t="s">
        <v>140</v>
      </c>
      <c r="C60" s="18" t="s">
        <v>141</v>
      </c>
      <c r="D60" s="87">
        <v>7</v>
      </c>
      <c r="E60" s="88">
        <f t="shared" si="0"/>
        <v>87.5</v>
      </c>
    </row>
    <row r="61" spans="1:5" ht="15.75" customHeight="1" x14ac:dyDescent="0.25">
      <c r="A61" s="12">
        <v>55</v>
      </c>
      <c r="B61" s="16" t="s">
        <v>142</v>
      </c>
      <c r="C61" s="18" t="s">
        <v>143</v>
      </c>
      <c r="D61" s="87">
        <v>7</v>
      </c>
      <c r="E61" s="88">
        <f t="shared" si="0"/>
        <v>87.5</v>
      </c>
    </row>
    <row r="62" spans="1:5" ht="15.75" customHeight="1" x14ac:dyDescent="0.25">
      <c r="A62" s="12">
        <v>56</v>
      </c>
      <c r="B62" s="16" t="s">
        <v>144</v>
      </c>
      <c r="C62" s="18" t="s">
        <v>145</v>
      </c>
      <c r="D62" s="87">
        <v>8</v>
      </c>
      <c r="E62" s="88">
        <f t="shared" si="0"/>
        <v>100</v>
      </c>
    </row>
    <row r="63" spans="1:5" ht="15.75" customHeight="1" x14ac:dyDescent="0.25">
      <c r="A63" s="12">
        <v>57</v>
      </c>
      <c r="B63" s="16" t="s">
        <v>146</v>
      </c>
      <c r="C63" s="18" t="s">
        <v>147</v>
      </c>
      <c r="D63" s="87">
        <v>8</v>
      </c>
      <c r="E63" s="88">
        <f t="shared" si="0"/>
        <v>100</v>
      </c>
    </row>
    <row r="64" spans="1:5" ht="15.75" customHeight="1" x14ac:dyDescent="0.25">
      <c r="A64" s="12">
        <v>58</v>
      </c>
      <c r="B64" s="16" t="s">
        <v>148</v>
      </c>
      <c r="C64" s="18" t="s">
        <v>149</v>
      </c>
      <c r="D64" s="87">
        <v>6</v>
      </c>
      <c r="E64" s="89">
        <f t="shared" si="0"/>
        <v>75</v>
      </c>
    </row>
    <row r="65" spans="1:5" ht="15.75" customHeight="1" x14ac:dyDescent="0.25">
      <c r="A65" s="12">
        <v>59</v>
      </c>
      <c r="B65" s="16" t="s">
        <v>150</v>
      </c>
      <c r="C65" s="14" t="s">
        <v>151</v>
      </c>
      <c r="D65" s="87">
        <v>8</v>
      </c>
      <c r="E65" s="88">
        <f t="shared" si="0"/>
        <v>100</v>
      </c>
    </row>
    <row r="66" spans="1:5" ht="15.75" customHeight="1" x14ac:dyDescent="0.25">
      <c r="A66" s="12">
        <v>60</v>
      </c>
      <c r="B66" s="16" t="s">
        <v>152</v>
      </c>
      <c r="C66" s="14" t="s">
        <v>153</v>
      </c>
      <c r="D66" s="87">
        <v>6</v>
      </c>
      <c r="E66" s="89">
        <f t="shared" si="0"/>
        <v>75</v>
      </c>
    </row>
    <row r="67" spans="1:5" ht="15.75" customHeight="1" x14ac:dyDescent="0.25">
      <c r="A67" s="12">
        <v>61</v>
      </c>
      <c r="B67" s="16" t="s">
        <v>154</v>
      </c>
      <c r="C67" s="14" t="s">
        <v>155</v>
      </c>
      <c r="D67" s="87">
        <v>7</v>
      </c>
      <c r="E67" s="88">
        <f t="shared" si="0"/>
        <v>87.5</v>
      </c>
    </row>
    <row r="68" spans="1:5" ht="15.75" customHeight="1" x14ac:dyDescent="0.25">
      <c r="A68" s="12">
        <v>62</v>
      </c>
      <c r="B68" s="16" t="s">
        <v>156</v>
      </c>
      <c r="C68" s="18" t="s">
        <v>157</v>
      </c>
      <c r="D68" s="87">
        <v>5</v>
      </c>
      <c r="E68" s="89">
        <f t="shared" si="0"/>
        <v>62.5</v>
      </c>
    </row>
    <row r="69" spans="1:5" ht="15.75" customHeight="1" x14ac:dyDescent="0.25">
      <c r="A69" s="12">
        <v>63</v>
      </c>
      <c r="B69" s="16" t="s">
        <v>158</v>
      </c>
      <c r="C69" s="21" t="s">
        <v>159</v>
      </c>
      <c r="D69" s="87">
        <v>7</v>
      </c>
      <c r="E69" s="88">
        <f t="shared" si="0"/>
        <v>87.5</v>
      </c>
    </row>
    <row r="70" spans="1:5" ht="15.75" customHeight="1" x14ac:dyDescent="0.25">
      <c r="A70" s="12">
        <v>64</v>
      </c>
      <c r="B70" s="16" t="s">
        <v>160</v>
      </c>
      <c r="C70" s="18" t="s">
        <v>14</v>
      </c>
      <c r="D70" s="87">
        <v>6</v>
      </c>
      <c r="E70" s="89">
        <f t="shared" si="0"/>
        <v>75</v>
      </c>
    </row>
    <row r="71" spans="1:5" ht="15.75" customHeight="1" x14ac:dyDescent="0.25">
      <c r="A71" s="12">
        <v>65</v>
      </c>
      <c r="B71" s="16" t="s">
        <v>161</v>
      </c>
      <c r="C71" s="18" t="s">
        <v>15</v>
      </c>
      <c r="D71" s="87">
        <v>5</v>
      </c>
      <c r="E71" s="89">
        <f t="shared" si="0"/>
        <v>62.5</v>
      </c>
    </row>
    <row r="72" spans="1:5" ht="15.75" customHeight="1" x14ac:dyDescent="0.25">
      <c r="A72" s="12">
        <v>66</v>
      </c>
      <c r="B72" s="16" t="s">
        <v>162</v>
      </c>
      <c r="C72" s="18" t="s">
        <v>16</v>
      </c>
      <c r="D72" s="87">
        <v>3</v>
      </c>
      <c r="E72" s="89">
        <f t="shared" ref="E72:E82" si="1">D72*100/8</f>
        <v>37.5</v>
      </c>
    </row>
    <row r="73" spans="1:5" ht="15.75" customHeight="1" x14ac:dyDescent="0.25">
      <c r="A73" s="12">
        <v>67</v>
      </c>
      <c r="B73" s="16" t="s">
        <v>163</v>
      </c>
      <c r="C73" s="18" t="s">
        <v>17</v>
      </c>
      <c r="D73" s="87">
        <v>6</v>
      </c>
      <c r="E73" s="89">
        <f t="shared" si="1"/>
        <v>75</v>
      </c>
    </row>
    <row r="74" spans="1:5" ht="15.75" customHeight="1" x14ac:dyDescent="0.25">
      <c r="A74" s="12">
        <v>68</v>
      </c>
      <c r="B74" s="16" t="s">
        <v>164</v>
      </c>
      <c r="C74" s="18" t="s">
        <v>18</v>
      </c>
      <c r="D74" s="87">
        <v>6</v>
      </c>
      <c r="E74" s="89">
        <f t="shared" si="1"/>
        <v>75</v>
      </c>
    </row>
    <row r="75" spans="1:5" ht="15.75" customHeight="1" x14ac:dyDescent="0.25">
      <c r="A75" s="12">
        <v>69</v>
      </c>
      <c r="B75" s="16" t="s">
        <v>165</v>
      </c>
      <c r="C75" s="18" t="s">
        <v>166</v>
      </c>
      <c r="D75" s="87">
        <v>7</v>
      </c>
      <c r="E75" s="88">
        <f t="shared" si="1"/>
        <v>87.5</v>
      </c>
    </row>
    <row r="76" spans="1:5" ht="15.75" customHeight="1" x14ac:dyDescent="0.25">
      <c r="A76" s="12">
        <v>70</v>
      </c>
      <c r="B76" s="16" t="s">
        <v>167</v>
      </c>
      <c r="C76" s="20" t="s">
        <v>7</v>
      </c>
      <c r="D76" s="87">
        <v>6</v>
      </c>
      <c r="E76" s="89">
        <f t="shared" si="1"/>
        <v>75</v>
      </c>
    </row>
    <row r="77" spans="1:5" ht="15.75" customHeight="1" x14ac:dyDescent="0.25">
      <c r="A77" s="12">
        <v>71</v>
      </c>
      <c r="B77" s="16" t="s">
        <v>168</v>
      </c>
      <c r="C77" s="18" t="s">
        <v>8</v>
      </c>
      <c r="D77" s="87">
        <v>8</v>
      </c>
      <c r="E77" s="88">
        <f t="shared" si="1"/>
        <v>100</v>
      </c>
    </row>
    <row r="78" spans="1:5" ht="15.75" customHeight="1" x14ac:dyDescent="0.25">
      <c r="A78" s="12">
        <v>72</v>
      </c>
      <c r="B78" s="16" t="s">
        <v>169</v>
      </c>
      <c r="C78" s="18" t="s">
        <v>9</v>
      </c>
      <c r="D78" s="87">
        <v>5</v>
      </c>
      <c r="E78" s="89">
        <f t="shared" si="1"/>
        <v>62.5</v>
      </c>
    </row>
    <row r="79" spans="1:5" ht="15.75" customHeight="1" x14ac:dyDescent="0.25">
      <c r="A79" s="12">
        <v>73</v>
      </c>
      <c r="B79" s="16" t="s">
        <v>170</v>
      </c>
      <c r="C79" s="14" t="s">
        <v>171</v>
      </c>
      <c r="D79" s="87">
        <v>6</v>
      </c>
      <c r="E79" s="89">
        <f t="shared" si="1"/>
        <v>75</v>
      </c>
    </row>
    <row r="80" spans="1:5" ht="15.75" customHeight="1" x14ac:dyDescent="0.25">
      <c r="A80" s="12">
        <v>74</v>
      </c>
      <c r="B80" s="16" t="s">
        <v>172</v>
      </c>
      <c r="C80" s="18" t="s">
        <v>173</v>
      </c>
      <c r="D80" s="87">
        <v>7</v>
      </c>
      <c r="E80" s="88">
        <f t="shared" si="1"/>
        <v>87.5</v>
      </c>
    </row>
    <row r="81" spans="1:5" ht="15.75" customHeight="1" x14ac:dyDescent="0.25">
      <c r="A81" s="12">
        <v>75</v>
      </c>
      <c r="B81" s="16" t="s">
        <v>174</v>
      </c>
      <c r="C81" s="21" t="s">
        <v>175</v>
      </c>
      <c r="D81" s="87">
        <v>6</v>
      </c>
      <c r="E81" s="89">
        <f t="shared" si="1"/>
        <v>75</v>
      </c>
    </row>
    <row r="82" spans="1:5" ht="15.75" customHeight="1" thickBot="1" x14ac:dyDescent="0.3">
      <c r="A82" s="90">
        <v>76</v>
      </c>
      <c r="B82" s="91" t="s">
        <v>176</v>
      </c>
      <c r="C82" s="92" t="s">
        <v>13</v>
      </c>
      <c r="D82" s="93">
        <v>8</v>
      </c>
      <c r="E82" s="94">
        <f t="shared" si="1"/>
        <v>100</v>
      </c>
    </row>
  </sheetData>
  <mergeCells count="7">
    <mergeCell ref="A1:E1"/>
    <mergeCell ref="A2:E2"/>
    <mergeCell ref="A3:E3"/>
    <mergeCell ref="A4:E4"/>
    <mergeCell ref="A5:C5"/>
    <mergeCell ref="D5:D6"/>
    <mergeCell ref="E5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I15" sqref="I15"/>
    </sheetView>
  </sheetViews>
  <sheetFormatPr defaultRowHeight="15" x14ac:dyDescent="0.25"/>
  <cols>
    <col min="1" max="1" width="4.42578125" customWidth="1"/>
    <col min="2" max="2" width="3.28515625" style="97" customWidth="1"/>
    <col min="3" max="3" width="6.7109375" style="97" customWidth="1"/>
    <col min="4" max="4" width="8" style="97" customWidth="1"/>
    <col min="5" max="5" width="27.7109375" style="97" customWidth="1"/>
    <col min="6" max="6" width="14.140625" style="97" customWidth="1"/>
    <col min="7" max="7" width="11.85546875" style="97" customWidth="1"/>
    <col min="8" max="8" width="6.28515625" style="97" customWidth="1"/>
    <col min="9" max="9" width="9.85546875" style="97" customWidth="1"/>
    <col min="10" max="1023" width="9.140625" style="97" customWidth="1"/>
    <col min="1024" max="1024" width="9.140625" customWidth="1"/>
  </cols>
  <sheetData>
    <row r="1" spans="1:10" ht="18.75" x14ac:dyDescent="0.3">
      <c r="A1" s="171" t="s">
        <v>436</v>
      </c>
      <c r="B1" s="171"/>
      <c r="C1" s="171"/>
      <c r="D1" s="171"/>
      <c r="E1" s="171"/>
      <c r="F1" s="171"/>
      <c r="G1" s="171"/>
      <c r="H1" s="171"/>
      <c r="I1" s="95"/>
      <c r="J1" s="96"/>
    </row>
    <row r="2" spans="1:10" ht="18.75" x14ac:dyDescent="0.3">
      <c r="A2" s="171" t="s">
        <v>437</v>
      </c>
      <c r="B2" s="171"/>
      <c r="C2" s="171"/>
      <c r="D2" s="171"/>
      <c r="E2" s="171"/>
      <c r="F2" s="171"/>
      <c r="G2" s="171"/>
      <c r="H2" s="171"/>
      <c r="I2" s="98"/>
      <c r="J2" s="96"/>
    </row>
    <row r="3" spans="1:10" ht="21" x14ac:dyDescent="0.35">
      <c r="C3" s="99"/>
      <c r="D3" s="100"/>
      <c r="E3" s="100"/>
      <c r="F3" s="100"/>
      <c r="G3" s="100"/>
    </row>
    <row r="4" spans="1:10" x14ac:dyDescent="0.25">
      <c r="C4" s="172" t="s">
        <v>2</v>
      </c>
      <c r="D4" s="172" t="s">
        <v>438</v>
      </c>
      <c r="E4" s="172" t="s">
        <v>3</v>
      </c>
      <c r="F4" s="172" t="s">
        <v>439</v>
      </c>
      <c r="G4" s="172"/>
    </row>
    <row r="5" spans="1:10" ht="28.5" x14ac:dyDescent="0.25">
      <c r="C5" s="172"/>
      <c r="D5" s="172"/>
      <c r="E5" s="172"/>
      <c r="F5" s="101" t="s">
        <v>440</v>
      </c>
      <c r="G5" s="102" t="s">
        <v>6</v>
      </c>
    </row>
    <row r="6" spans="1:10" ht="18.75" x14ac:dyDescent="0.25">
      <c r="C6" s="103">
        <v>1</v>
      </c>
      <c r="D6" s="104" t="s">
        <v>45</v>
      </c>
      <c r="E6" s="105" t="s">
        <v>29</v>
      </c>
      <c r="F6" s="106">
        <v>54</v>
      </c>
      <c r="G6" s="107">
        <f t="shared" ref="G6:G18" si="0">F6*100/69</f>
        <v>78.260869565217391</v>
      </c>
    </row>
    <row r="7" spans="1:10" ht="18.75" x14ac:dyDescent="0.25">
      <c r="C7" s="103">
        <v>2</v>
      </c>
      <c r="D7" s="104" t="s">
        <v>46</v>
      </c>
      <c r="E7" s="108" t="s">
        <v>30</v>
      </c>
      <c r="F7" s="106">
        <v>66</v>
      </c>
      <c r="G7" s="107">
        <f t="shared" si="0"/>
        <v>95.652173913043484</v>
      </c>
    </row>
    <row r="8" spans="1:10" ht="18.75" x14ac:dyDescent="0.25">
      <c r="C8" s="103">
        <v>3</v>
      </c>
      <c r="D8" s="104" t="s">
        <v>47</v>
      </c>
      <c r="E8" s="105" t="s">
        <v>31</v>
      </c>
      <c r="F8" s="106">
        <v>66</v>
      </c>
      <c r="G8" s="107">
        <f t="shared" si="0"/>
        <v>95.652173913043484</v>
      </c>
    </row>
    <row r="9" spans="1:10" ht="18.75" x14ac:dyDescent="0.25">
      <c r="C9" s="103">
        <v>4</v>
      </c>
      <c r="D9" s="104" t="s">
        <v>48</v>
      </c>
      <c r="E9" s="105" t="s">
        <v>49</v>
      </c>
      <c r="F9" s="106">
        <v>66</v>
      </c>
      <c r="G9" s="107">
        <f t="shared" si="0"/>
        <v>95.652173913043484</v>
      </c>
    </row>
    <row r="10" spans="1:10" ht="18.75" x14ac:dyDescent="0.25">
      <c r="C10" s="103">
        <v>5</v>
      </c>
      <c r="D10" s="104" t="s">
        <v>50</v>
      </c>
      <c r="E10" s="105" t="s">
        <v>33</v>
      </c>
      <c r="F10" s="106">
        <v>66</v>
      </c>
      <c r="G10" s="107">
        <f t="shared" si="0"/>
        <v>95.652173913043484</v>
      </c>
    </row>
    <row r="11" spans="1:10" ht="18.75" x14ac:dyDescent="0.25">
      <c r="C11" s="103">
        <v>6</v>
      </c>
      <c r="D11" s="104" t="s">
        <v>51</v>
      </c>
      <c r="E11" s="105" t="s">
        <v>34</v>
      </c>
      <c r="F11" s="106">
        <v>66</v>
      </c>
      <c r="G11" s="107">
        <f t="shared" si="0"/>
        <v>95.652173913043484</v>
      </c>
    </row>
    <row r="12" spans="1:10" ht="18.75" x14ac:dyDescent="0.25">
      <c r="C12" s="103">
        <v>7</v>
      </c>
      <c r="D12" s="104" t="s">
        <v>52</v>
      </c>
      <c r="E12" s="105" t="s">
        <v>35</v>
      </c>
      <c r="F12" s="106">
        <v>63</v>
      </c>
      <c r="G12" s="107">
        <f t="shared" si="0"/>
        <v>91.304347826086953</v>
      </c>
    </row>
    <row r="13" spans="1:10" ht="18.75" x14ac:dyDescent="0.25">
      <c r="C13" s="103">
        <v>8</v>
      </c>
      <c r="D13" s="104" t="s">
        <v>53</v>
      </c>
      <c r="E13" s="109" t="s">
        <v>54</v>
      </c>
      <c r="F13" s="106">
        <v>57</v>
      </c>
      <c r="G13" s="107">
        <f t="shared" si="0"/>
        <v>82.608695652173907</v>
      </c>
    </row>
    <row r="14" spans="1:10" ht="18.75" x14ac:dyDescent="0.25">
      <c r="C14" s="103">
        <v>9</v>
      </c>
      <c r="D14" s="104" t="s">
        <v>55</v>
      </c>
      <c r="E14" s="110" t="s">
        <v>24</v>
      </c>
      <c r="F14" s="106">
        <v>63</v>
      </c>
      <c r="G14" s="107">
        <f t="shared" si="0"/>
        <v>91.304347826086953</v>
      </c>
    </row>
    <row r="15" spans="1:10" ht="18.75" x14ac:dyDescent="0.25">
      <c r="C15" s="103">
        <v>10</v>
      </c>
      <c r="D15" s="104" t="s">
        <v>56</v>
      </c>
      <c r="E15" s="105" t="s">
        <v>25</v>
      </c>
      <c r="F15" s="106">
        <v>63</v>
      </c>
      <c r="G15" s="107">
        <f t="shared" si="0"/>
        <v>91.304347826086953</v>
      </c>
    </row>
    <row r="16" spans="1:10" ht="18.75" x14ac:dyDescent="0.25">
      <c r="C16" s="103">
        <v>11</v>
      </c>
      <c r="D16" s="104" t="s">
        <v>57</v>
      </c>
      <c r="E16" s="105" t="s">
        <v>26</v>
      </c>
      <c r="F16" s="106">
        <v>66</v>
      </c>
      <c r="G16" s="107">
        <f t="shared" si="0"/>
        <v>95.652173913043484</v>
      </c>
    </row>
    <row r="17" spans="3:7" ht="18.75" x14ac:dyDescent="0.25">
      <c r="C17" s="103">
        <v>12</v>
      </c>
      <c r="D17" s="104" t="s">
        <v>58</v>
      </c>
      <c r="E17" s="105" t="s">
        <v>27</v>
      </c>
      <c r="F17" s="106">
        <v>66</v>
      </c>
      <c r="G17" s="107">
        <f t="shared" si="0"/>
        <v>95.652173913043484</v>
      </c>
    </row>
    <row r="18" spans="3:7" ht="18.75" x14ac:dyDescent="0.25">
      <c r="C18" s="103">
        <v>13</v>
      </c>
      <c r="D18" s="104" t="s">
        <v>59</v>
      </c>
      <c r="E18" s="109" t="s">
        <v>28</v>
      </c>
      <c r="F18" s="106">
        <v>66</v>
      </c>
      <c r="G18" s="107">
        <f t="shared" si="0"/>
        <v>95.652173913043484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K19" sqref="K19"/>
    </sheetView>
  </sheetViews>
  <sheetFormatPr defaultRowHeight="15" x14ac:dyDescent="0.2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  <col min="11" max="11" width="10.42578125" customWidth="1"/>
  </cols>
  <sheetData>
    <row r="1" spans="1:7" ht="15.75" thickBot="1" x14ac:dyDescent="0.3">
      <c r="A1" s="173" t="s">
        <v>441</v>
      </c>
      <c r="B1" s="173"/>
      <c r="C1" s="173"/>
      <c r="D1" s="173"/>
      <c r="E1" s="173"/>
      <c r="F1" s="173"/>
      <c r="G1" s="173"/>
    </row>
    <row r="2" spans="1:7" ht="45.75" thickBot="1" x14ac:dyDescent="0.3">
      <c r="A2" s="112" t="s">
        <v>442</v>
      </c>
      <c r="B2" s="113" t="s">
        <v>443</v>
      </c>
      <c r="C2" s="114"/>
      <c r="D2" s="115" t="s">
        <v>444</v>
      </c>
      <c r="E2" s="115" t="s">
        <v>225</v>
      </c>
      <c r="F2" s="36" t="s">
        <v>445</v>
      </c>
      <c r="G2" s="36" t="s">
        <v>192</v>
      </c>
    </row>
    <row r="3" spans="1:7" ht="15.75" thickBot="1" x14ac:dyDescent="0.3">
      <c r="A3" s="116" t="s">
        <v>45</v>
      </c>
      <c r="B3" s="117" t="s">
        <v>29</v>
      </c>
      <c r="C3" s="118"/>
      <c r="D3" s="36">
        <v>8</v>
      </c>
      <c r="E3" s="36">
        <v>8</v>
      </c>
      <c r="F3" s="42">
        <v>11</v>
      </c>
      <c r="G3" s="42">
        <v>73</v>
      </c>
    </row>
    <row r="4" spans="1:7" ht="15.75" thickBot="1" x14ac:dyDescent="0.3">
      <c r="A4" s="116" t="s">
        <v>46</v>
      </c>
      <c r="B4" s="117" t="s">
        <v>30</v>
      </c>
      <c r="C4" s="118"/>
      <c r="D4" s="36">
        <v>11</v>
      </c>
      <c r="E4" s="36">
        <v>11</v>
      </c>
      <c r="F4" s="42">
        <v>11</v>
      </c>
      <c r="G4" s="42">
        <v>100</v>
      </c>
    </row>
    <row r="5" spans="1:7" ht="15.75" thickBot="1" x14ac:dyDescent="0.3">
      <c r="A5" s="116" t="s">
        <v>47</v>
      </c>
      <c r="B5" s="117" t="s">
        <v>31</v>
      </c>
      <c r="C5" s="118"/>
      <c r="D5" s="36">
        <v>11</v>
      </c>
      <c r="E5" s="36">
        <v>11</v>
      </c>
      <c r="F5" s="42">
        <v>11</v>
      </c>
      <c r="G5" s="42">
        <v>100</v>
      </c>
    </row>
    <row r="6" spans="1:7" ht="15.75" thickBot="1" x14ac:dyDescent="0.3">
      <c r="A6" s="116" t="s">
        <v>50</v>
      </c>
      <c r="B6" s="117" t="s">
        <v>33</v>
      </c>
      <c r="C6" s="118"/>
      <c r="D6" s="36">
        <v>11</v>
      </c>
      <c r="E6" s="36">
        <v>11</v>
      </c>
      <c r="F6" s="42">
        <v>11</v>
      </c>
      <c r="G6" s="42">
        <v>100</v>
      </c>
    </row>
    <row r="7" spans="1:7" ht="15.75" thickBot="1" x14ac:dyDescent="0.3">
      <c r="A7" s="116" t="s">
        <v>51</v>
      </c>
      <c r="B7" s="117" t="s">
        <v>34</v>
      </c>
      <c r="C7" s="118"/>
      <c r="D7" s="36">
        <v>11</v>
      </c>
      <c r="E7" s="36">
        <v>11</v>
      </c>
      <c r="F7" s="42">
        <v>11</v>
      </c>
      <c r="G7" s="42">
        <v>100</v>
      </c>
    </row>
    <row r="8" spans="1:7" ht="15.75" thickBot="1" x14ac:dyDescent="0.3">
      <c r="A8" s="116" t="s">
        <v>52</v>
      </c>
      <c r="B8" s="117" t="s">
        <v>35</v>
      </c>
      <c r="C8" s="118"/>
      <c r="D8" s="36">
        <v>10</v>
      </c>
      <c r="E8" s="36">
        <v>10</v>
      </c>
      <c r="F8" s="42">
        <v>11</v>
      </c>
      <c r="G8" s="42">
        <v>91</v>
      </c>
    </row>
    <row r="9" spans="1:7" ht="15.75" thickBot="1" x14ac:dyDescent="0.3">
      <c r="A9" s="116" t="s">
        <v>55</v>
      </c>
      <c r="B9" s="117" t="s">
        <v>24</v>
      </c>
      <c r="C9" s="118"/>
      <c r="D9" s="36">
        <v>10</v>
      </c>
      <c r="E9" s="36">
        <v>10</v>
      </c>
      <c r="F9" s="42">
        <v>11</v>
      </c>
      <c r="G9" s="42">
        <v>91</v>
      </c>
    </row>
    <row r="10" spans="1:7" ht="15.75" thickBot="1" x14ac:dyDescent="0.3">
      <c r="A10" s="116" t="s">
        <v>56</v>
      </c>
      <c r="B10" s="117" t="s">
        <v>25</v>
      </c>
      <c r="C10" s="118"/>
      <c r="D10" s="36">
        <v>10</v>
      </c>
      <c r="E10" s="36">
        <v>10</v>
      </c>
      <c r="F10" s="42">
        <v>11</v>
      </c>
      <c r="G10" s="42">
        <v>91</v>
      </c>
    </row>
    <row r="11" spans="1:7" ht="15.75" thickBot="1" x14ac:dyDescent="0.3">
      <c r="A11" s="116" t="s">
        <v>57</v>
      </c>
      <c r="B11" s="117" t="s">
        <v>26</v>
      </c>
      <c r="C11" s="118"/>
      <c r="D11" s="36">
        <v>11</v>
      </c>
      <c r="E11" s="36">
        <v>11</v>
      </c>
      <c r="F11" s="42">
        <v>11</v>
      </c>
      <c r="G11" s="42">
        <v>100</v>
      </c>
    </row>
    <row r="12" spans="1:7" ht="15.75" thickBot="1" x14ac:dyDescent="0.3">
      <c r="A12" s="116" t="s">
        <v>58</v>
      </c>
      <c r="B12" s="117" t="s">
        <v>27</v>
      </c>
      <c r="C12" s="118"/>
      <c r="D12" s="36">
        <v>11</v>
      </c>
      <c r="E12" s="36">
        <v>11</v>
      </c>
      <c r="F12" s="42">
        <v>11</v>
      </c>
      <c r="G12" s="42">
        <v>100</v>
      </c>
    </row>
    <row r="13" spans="1:7" ht="15.75" thickBot="1" x14ac:dyDescent="0.3">
      <c r="A13" s="116" t="s">
        <v>59</v>
      </c>
      <c r="B13" s="117" t="s">
        <v>28</v>
      </c>
      <c r="C13" s="118"/>
      <c r="D13" s="36">
        <v>11</v>
      </c>
      <c r="E13" s="36">
        <v>11</v>
      </c>
      <c r="F13" s="42">
        <v>11</v>
      </c>
      <c r="G13" s="42">
        <v>100</v>
      </c>
    </row>
    <row r="14" spans="1:7" ht="15.75" thickBot="1" x14ac:dyDescent="0.3">
      <c r="A14" s="116" t="s">
        <v>60</v>
      </c>
      <c r="B14" s="117" t="s">
        <v>61</v>
      </c>
      <c r="C14" s="118"/>
      <c r="D14" s="36">
        <v>11</v>
      </c>
      <c r="E14" s="36">
        <v>11</v>
      </c>
      <c r="F14" s="42">
        <v>11</v>
      </c>
      <c r="G14" s="42">
        <v>100</v>
      </c>
    </row>
    <row r="15" spans="1:7" ht="15.75" thickBot="1" x14ac:dyDescent="0.3">
      <c r="A15" s="116" t="s">
        <v>62</v>
      </c>
      <c r="B15" s="117" t="s">
        <v>63</v>
      </c>
      <c r="C15" s="118"/>
      <c r="D15" s="36">
        <v>8</v>
      </c>
      <c r="E15" s="36">
        <v>8</v>
      </c>
      <c r="F15" s="42">
        <v>11</v>
      </c>
      <c r="G15" s="42">
        <v>73</v>
      </c>
    </row>
    <row r="16" spans="1:7" ht="15" customHeight="1" thickBot="1" x14ac:dyDescent="0.3">
      <c r="A16" s="116" t="s">
        <v>64</v>
      </c>
      <c r="B16" s="117" t="s">
        <v>198</v>
      </c>
      <c r="C16" s="118"/>
      <c r="D16" s="36">
        <v>8</v>
      </c>
      <c r="E16" s="36">
        <v>8</v>
      </c>
      <c r="F16" s="42">
        <v>11</v>
      </c>
      <c r="G16" s="42">
        <v>73</v>
      </c>
    </row>
    <row r="17" spans="1:7" ht="15.75" thickBot="1" x14ac:dyDescent="0.3">
      <c r="A17" s="116" t="s">
        <v>66</v>
      </c>
      <c r="B17" s="117" t="s">
        <v>67</v>
      </c>
      <c r="C17" s="118"/>
      <c r="D17" s="36">
        <v>8</v>
      </c>
      <c r="E17" s="36">
        <v>8</v>
      </c>
      <c r="F17" s="42">
        <v>11</v>
      </c>
      <c r="G17" s="42">
        <v>73</v>
      </c>
    </row>
    <row r="18" spans="1:7" ht="15.75" thickBot="1" x14ac:dyDescent="0.3">
      <c r="A18" s="116" t="s">
        <v>68</v>
      </c>
      <c r="B18" s="117" t="s">
        <v>69</v>
      </c>
      <c r="C18" s="118"/>
      <c r="D18" s="36">
        <v>10</v>
      </c>
      <c r="E18" s="36">
        <v>10</v>
      </c>
      <c r="F18" s="42">
        <v>11</v>
      </c>
      <c r="G18" s="42">
        <v>91</v>
      </c>
    </row>
    <row r="19" spans="1:7" ht="15.75" thickBot="1" x14ac:dyDescent="0.3">
      <c r="A19" s="116" t="s">
        <v>70</v>
      </c>
      <c r="B19" s="117" t="s">
        <v>71</v>
      </c>
      <c r="C19" s="118"/>
      <c r="D19" s="36">
        <v>11</v>
      </c>
      <c r="E19" s="36">
        <v>11</v>
      </c>
      <c r="F19" s="42">
        <v>11</v>
      </c>
      <c r="G19" s="42">
        <v>100</v>
      </c>
    </row>
    <row r="20" spans="1:7" ht="14.25" customHeight="1" thickBot="1" x14ac:dyDescent="0.3">
      <c r="A20" s="116" t="s">
        <v>72</v>
      </c>
      <c r="B20" s="117" t="s">
        <v>446</v>
      </c>
      <c r="C20" s="118"/>
      <c r="D20" s="36">
        <v>11</v>
      </c>
      <c r="E20" s="36">
        <v>11</v>
      </c>
      <c r="F20" s="42">
        <v>11</v>
      </c>
      <c r="G20" s="42">
        <v>100</v>
      </c>
    </row>
    <row r="21" spans="1:7" ht="15.75" thickBot="1" x14ac:dyDescent="0.3">
      <c r="A21" s="116" t="s">
        <v>74</v>
      </c>
      <c r="B21" s="117" t="s">
        <v>447</v>
      </c>
      <c r="C21" s="118"/>
      <c r="D21" s="36">
        <v>7</v>
      </c>
      <c r="E21" s="36">
        <v>7</v>
      </c>
      <c r="F21" s="42">
        <v>11</v>
      </c>
      <c r="G21" s="42">
        <v>64</v>
      </c>
    </row>
    <row r="22" spans="1:7" ht="15.75" thickBot="1" x14ac:dyDescent="0.3">
      <c r="A22" s="116" t="s">
        <v>76</v>
      </c>
      <c r="B22" s="117" t="s">
        <v>77</v>
      </c>
      <c r="C22" s="118"/>
      <c r="D22" s="36">
        <v>11</v>
      </c>
      <c r="E22" s="36">
        <v>11</v>
      </c>
      <c r="F22" s="42">
        <v>11</v>
      </c>
      <c r="G22" s="42">
        <v>100</v>
      </c>
    </row>
    <row r="23" spans="1:7" ht="15.75" thickBot="1" x14ac:dyDescent="0.3">
      <c r="A23" s="116" t="s">
        <v>78</v>
      </c>
      <c r="B23" s="117" t="s">
        <v>79</v>
      </c>
      <c r="C23" s="118"/>
      <c r="D23" s="36">
        <v>11</v>
      </c>
      <c r="E23" s="36">
        <v>11</v>
      </c>
      <c r="F23" s="42">
        <v>11</v>
      </c>
      <c r="G23" s="42">
        <v>100</v>
      </c>
    </row>
    <row r="24" spans="1:7" ht="15.75" thickBot="1" x14ac:dyDescent="0.3">
      <c r="A24" s="116" t="s">
        <v>80</v>
      </c>
      <c r="B24" s="117" t="s">
        <v>81</v>
      </c>
      <c r="C24" s="118"/>
      <c r="D24" s="36">
        <v>10</v>
      </c>
      <c r="E24" s="36">
        <v>10</v>
      </c>
      <c r="F24" s="42">
        <v>11</v>
      </c>
      <c r="G24" s="42">
        <v>91</v>
      </c>
    </row>
    <row r="25" spans="1:7" ht="15.75" thickBot="1" x14ac:dyDescent="0.3">
      <c r="A25" s="116" t="s">
        <v>82</v>
      </c>
      <c r="B25" s="117" t="s">
        <v>83</v>
      </c>
      <c r="C25" s="118"/>
      <c r="D25" s="36">
        <v>11</v>
      </c>
      <c r="E25" s="36">
        <v>11</v>
      </c>
      <c r="F25" s="42">
        <v>11</v>
      </c>
      <c r="G25" s="42">
        <v>100</v>
      </c>
    </row>
    <row r="26" spans="1:7" ht="15.75" thickBot="1" x14ac:dyDescent="0.3">
      <c r="A26" s="116" t="s">
        <v>84</v>
      </c>
      <c r="B26" s="117" t="s">
        <v>85</v>
      </c>
      <c r="C26" s="118"/>
      <c r="D26" s="36">
        <v>11</v>
      </c>
      <c r="E26" s="36">
        <v>11</v>
      </c>
      <c r="F26" s="42">
        <v>11</v>
      </c>
      <c r="G26" s="42">
        <v>100</v>
      </c>
    </row>
    <row r="27" spans="1:7" ht="15.75" thickBot="1" x14ac:dyDescent="0.3">
      <c r="A27" s="116" t="s">
        <v>88</v>
      </c>
      <c r="B27" s="117" t="s">
        <v>89</v>
      </c>
      <c r="C27" s="118"/>
      <c r="D27" s="36">
        <v>10</v>
      </c>
      <c r="E27" s="36">
        <v>10</v>
      </c>
      <c r="F27" s="42">
        <v>11</v>
      </c>
      <c r="G27" s="42">
        <v>91</v>
      </c>
    </row>
    <row r="28" spans="1:7" ht="15.75" thickBot="1" x14ac:dyDescent="0.3">
      <c r="A28" s="116" t="s">
        <v>90</v>
      </c>
      <c r="B28" s="117" t="s">
        <v>91</v>
      </c>
      <c r="C28" s="118"/>
      <c r="D28" s="36">
        <v>7</v>
      </c>
      <c r="E28" s="36">
        <v>7</v>
      </c>
      <c r="F28" s="42">
        <v>11</v>
      </c>
      <c r="G28" s="42">
        <v>64</v>
      </c>
    </row>
    <row r="29" spans="1:7" ht="15.75" thickBot="1" x14ac:dyDescent="0.3">
      <c r="A29" s="116" t="s">
        <v>92</v>
      </c>
      <c r="B29" s="117" t="s">
        <v>93</v>
      </c>
      <c r="C29" s="118"/>
      <c r="D29" s="36">
        <v>10</v>
      </c>
      <c r="E29" s="36">
        <v>10</v>
      </c>
      <c r="F29" s="42">
        <v>11</v>
      </c>
      <c r="G29" s="42">
        <v>91</v>
      </c>
    </row>
    <row r="30" spans="1:7" ht="15.75" thickBot="1" x14ac:dyDescent="0.3">
      <c r="A30" s="116" t="s">
        <v>94</v>
      </c>
      <c r="B30" s="117" t="s">
        <v>95</v>
      </c>
      <c r="C30" s="118"/>
      <c r="D30" s="36">
        <v>10</v>
      </c>
      <c r="E30" s="36">
        <v>10</v>
      </c>
      <c r="F30" s="42">
        <v>11</v>
      </c>
      <c r="G30" s="42">
        <v>91</v>
      </c>
    </row>
    <row r="31" spans="1:7" ht="15.75" thickBot="1" x14ac:dyDescent="0.3">
      <c r="A31" s="116" t="s">
        <v>100</v>
      </c>
      <c r="B31" s="117" t="s">
        <v>101</v>
      </c>
      <c r="C31" s="118"/>
      <c r="D31" s="36">
        <v>8</v>
      </c>
      <c r="E31" s="36">
        <v>8</v>
      </c>
      <c r="F31" s="42">
        <v>11</v>
      </c>
      <c r="G31" s="42">
        <v>73</v>
      </c>
    </row>
    <row r="32" spans="1:7" ht="15.75" thickBot="1" x14ac:dyDescent="0.3">
      <c r="A32" s="116" t="s">
        <v>102</v>
      </c>
      <c r="B32" s="117" t="s">
        <v>103</v>
      </c>
      <c r="C32" s="118"/>
      <c r="D32" s="36">
        <v>8</v>
      </c>
      <c r="E32" s="36">
        <v>8</v>
      </c>
      <c r="F32" s="42">
        <v>11</v>
      </c>
      <c r="G32" s="42">
        <v>73</v>
      </c>
    </row>
    <row r="33" spans="1:7" ht="15.75" thickBot="1" x14ac:dyDescent="0.3">
      <c r="A33" s="116" t="s">
        <v>104</v>
      </c>
      <c r="B33" s="117" t="s">
        <v>105</v>
      </c>
      <c r="C33" s="118"/>
      <c r="D33" s="36">
        <v>8</v>
      </c>
      <c r="E33" s="36">
        <v>8</v>
      </c>
      <c r="F33" s="42">
        <v>11</v>
      </c>
      <c r="G33" s="42">
        <v>73</v>
      </c>
    </row>
    <row r="34" spans="1:7" ht="15.75" thickBot="1" x14ac:dyDescent="0.3">
      <c r="A34" s="116" t="s">
        <v>106</v>
      </c>
      <c r="B34" s="117" t="s">
        <v>107</v>
      </c>
      <c r="C34" s="118"/>
      <c r="D34" s="36">
        <v>10</v>
      </c>
      <c r="E34" s="36">
        <v>10</v>
      </c>
      <c r="F34" s="42">
        <v>11</v>
      </c>
      <c r="G34" s="42">
        <v>91</v>
      </c>
    </row>
    <row r="35" spans="1:7" ht="14.25" customHeight="1" thickBot="1" x14ac:dyDescent="0.3">
      <c r="A35" s="116" t="s">
        <v>108</v>
      </c>
      <c r="B35" s="117" t="s">
        <v>109</v>
      </c>
      <c r="C35" s="118"/>
      <c r="D35" s="36">
        <v>11</v>
      </c>
      <c r="E35" s="36">
        <v>11</v>
      </c>
      <c r="F35" s="42">
        <v>11</v>
      </c>
      <c r="G35" s="42">
        <v>100</v>
      </c>
    </row>
    <row r="36" spans="1:7" ht="15.75" thickBot="1" x14ac:dyDescent="0.3">
      <c r="A36" s="116" t="s">
        <v>110</v>
      </c>
      <c r="B36" s="117" t="s">
        <v>111</v>
      </c>
      <c r="C36" s="118"/>
      <c r="D36" s="36">
        <v>7</v>
      </c>
      <c r="E36" s="36">
        <v>7</v>
      </c>
      <c r="F36" s="42">
        <v>11</v>
      </c>
      <c r="G36" s="42">
        <v>64</v>
      </c>
    </row>
    <row r="37" spans="1:7" ht="15.75" thickBot="1" x14ac:dyDescent="0.3">
      <c r="A37" s="116" t="s">
        <v>112</v>
      </c>
      <c r="B37" s="117" t="s">
        <v>113</v>
      </c>
      <c r="C37" s="118"/>
      <c r="D37" s="36">
        <v>11</v>
      </c>
      <c r="E37" s="36">
        <v>11</v>
      </c>
      <c r="F37" s="42">
        <v>11</v>
      </c>
      <c r="G37" s="42">
        <v>100</v>
      </c>
    </row>
    <row r="38" spans="1:7" ht="15" customHeight="1" thickBot="1" x14ac:dyDescent="0.3">
      <c r="A38" s="116" t="s">
        <v>114</v>
      </c>
      <c r="B38" s="117" t="s">
        <v>448</v>
      </c>
      <c r="C38" s="118"/>
      <c r="D38" s="36">
        <v>11</v>
      </c>
      <c r="E38" s="36">
        <v>11</v>
      </c>
      <c r="F38" s="42">
        <v>11</v>
      </c>
      <c r="G38" s="42">
        <v>100</v>
      </c>
    </row>
    <row r="39" spans="1:7" ht="15.75" thickBot="1" x14ac:dyDescent="0.3">
      <c r="A39" s="116" t="s">
        <v>116</v>
      </c>
      <c r="B39" s="117" t="s">
        <v>117</v>
      </c>
      <c r="C39" s="118"/>
      <c r="D39" s="36">
        <v>7</v>
      </c>
      <c r="E39" s="36">
        <v>7</v>
      </c>
      <c r="F39" s="42">
        <v>11</v>
      </c>
      <c r="G39" s="42">
        <v>64</v>
      </c>
    </row>
    <row r="40" spans="1:7" ht="15.75" thickBot="1" x14ac:dyDescent="0.3">
      <c r="A40" s="116" t="s">
        <v>118</v>
      </c>
      <c r="B40" s="117" t="s">
        <v>119</v>
      </c>
      <c r="C40" s="118"/>
      <c r="D40" s="36">
        <v>7</v>
      </c>
      <c r="E40" s="36">
        <v>7</v>
      </c>
      <c r="F40" s="42">
        <v>11</v>
      </c>
      <c r="G40" s="42">
        <v>64</v>
      </c>
    </row>
    <row r="41" spans="1:7" ht="15.75" thickBot="1" x14ac:dyDescent="0.3">
      <c r="A41" s="116" t="s">
        <v>120</v>
      </c>
      <c r="B41" s="117" t="s">
        <v>121</v>
      </c>
      <c r="C41" s="118"/>
      <c r="D41" s="36">
        <v>11</v>
      </c>
      <c r="E41" s="36">
        <v>11</v>
      </c>
      <c r="F41" s="42">
        <v>11</v>
      </c>
      <c r="G41" s="42">
        <v>100</v>
      </c>
    </row>
    <row r="42" spans="1:7" ht="15.75" thickBot="1" x14ac:dyDescent="0.3">
      <c r="A42" s="116" t="s">
        <v>122</v>
      </c>
      <c r="B42" s="117" t="s">
        <v>123</v>
      </c>
      <c r="C42" s="118"/>
      <c r="D42" s="36">
        <v>10</v>
      </c>
      <c r="E42" s="36">
        <v>10</v>
      </c>
      <c r="F42" s="42">
        <v>11</v>
      </c>
      <c r="G42" s="42">
        <v>91</v>
      </c>
    </row>
    <row r="43" spans="1:7" ht="15.75" thickBot="1" x14ac:dyDescent="0.3">
      <c r="A43" s="116" t="s">
        <v>124</v>
      </c>
      <c r="B43" s="117" t="s">
        <v>125</v>
      </c>
      <c r="C43" s="118"/>
      <c r="D43" s="36">
        <v>10</v>
      </c>
      <c r="E43" s="36">
        <v>10</v>
      </c>
      <c r="F43" s="42">
        <v>11</v>
      </c>
      <c r="G43" s="42">
        <v>91</v>
      </c>
    </row>
    <row r="44" spans="1:7" ht="15.75" customHeight="1" thickBot="1" x14ac:dyDescent="0.3">
      <c r="A44" s="116" t="s">
        <v>126</v>
      </c>
      <c r="B44" s="117" t="s">
        <v>127</v>
      </c>
      <c r="C44" s="118"/>
      <c r="D44" s="36">
        <v>11</v>
      </c>
      <c r="E44" s="36">
        <v>11</v>
      </c>
      <c r="F44" s="42">
        <v>11</v>
      </c>
      <c r="G44" s="42">
        <v>100</v>
      </c>
    </row>
    <row r="45" spans="1:7" ht="13.5" customHeight="1" thickBot="1" x14ac:dyDescent="0.3">
      <c r="A45" s="116" t="s">
        <v>128</v>
      </c>
      <c r="B45" s="117" t="s">
        <v>129</v>
      </c>
      <c r="C45" s="118"/>
      <c r="D45" s="36">
        <v>11</v>
      </c>
      <c r="E45" s="36">
        <v>11</v>
      </c>
      <c r="F45" s="42">
        <v>11</v>
      </c>
      <c r="G45" s="42">
        <v>100</v>
      </c>
    </row>
    <row r="46" spans="1:7" ht="15.75" thickBot="1" x14ac:dyDescent="0.3">
      <c r="A46" s="116" t="s">
        <v>130</v>
      </c>
      <c r="B46" s="117" t="s">
        <v>131</v>
      </c>
      <c r="C46" s="118"/>
      <c r="D46" s="36">
        <v>11</v>
      </c>
      <c r="E46" s="36">
        <v>11</v>
      </c>
      <c r="F46" s="42">
        <v>11</v>
      </c>
      <c r="G46" s="42">
        <v>100</v>
      </c>
    </row>
    <row r="47" spans="1:7" ht="16.5" customHeight="1" thickBot="1" x14ac:dyDescent="0.3">
      <c r="A47" s="116" t="s">
        <v>132</v>
      </c>
      <c r="B47" s="117" t="s">
        <v>206</v>
      </c>
      <c r="C47" s="118"/>
      <c r="D47" s="36">
        <v>6</v>
      </c>
      <c r="E47" s="36">
        <v>6</v>
      </c>
      <c r="F47" s="42">
        <v>11</v>
      </c>
      <c r="G47" s="42">
        <v>55</v>
      </c>
    </row>
    <row r="48" spans="1:7" ht="15.75" thickBot="1" x14ac:dyDescent="0.3">
      <c r="A48" s="116" t="s">
        <v>134</v>
      </c>
      <c r="B48" s="117" t="s">
        <v>449</v>
      </c>
      <c r="C48" s="118"/>
      <c r="D48" s="36">
        <v>11</v>
      </c>
      <c r="E48" s="36">
        <v>11</v>
      </c>
      <c r="F48" s="42">
        <v>11</v>
      </c>
      <c r="G48" s="42">
        <v>100</v>
      </c>
    </row>
    <row r="49" spans="1:7" ht="15.75" thickBot="1" x14ac:dyDescent="0.3">
      <c r="A49" s="116" t="s">
        <v>136</v>
      </c>
      <c r="B49" s="117" t="s">
        <v>137</v>
      </c>
      <c r="C49" s="118"/>
      <c r="D49" s="36">
        <v>10</v>
      </c>
      <c r="E49" s="36">
        <v>10</v>
      </c>
      <c r="F49" s="42">
        <v>11</v>
      </c>
      <c r="G49" s="42">
        <v>91</v>
      </c>
    </row>
    <row r="50" spans="1:7" ht="15.75" thickBot="1" x14ac:dyDescent="0.3">
      <c r="A50" s="116" t="s">
        <v>138</v>
      </c>
      <c r="B50" s="117" t="s">
        <v>139</v>
      </c>
      <c r="C50" s="118"/>
      <c r="D50" s="36">
        <v>11</v>
      </c>
      <c r="E50" s="36">
        <v>11</v>
      </c>
      <c r="F50" s="42">
        <v>11</v>
      </c>
      <c r="G50" s="42">
        <v>100</v>
      </c>
    </row>
    <row r="51" spans="1:7" ht="15.75" thickBot="1" x14ac:dyDescent="0.3">
      <c r="A51" s="116" t="s">
        <v>140</v>
      </c>
      <c r="B51" s="117" t="s">
        <v>141</v>
      </c>
      <c r="C51" s="118"/>
      <c r="D51" s="36">
        <v>10</v>
      </c>
      <c r="E51" s="36">
        <v>10</v>
      </c>
      <c r="F51" s="42">
        <v>11</v>
      </c>
      <c r="G51" s="42">
        <v>91</v>
      </c>
    </row>
    <row r="52" spans="1:7" ht="15.75" thickBot="1" x14ac:dyDescent="0.3">
      <c r="A52" s="116" t="s">
        <v>142</v>
      </c>
      <c r="B52" s="117" t="s">
        <v>143</v>
      </c>
      <c r="C52" s="118"/>
      <c r="D52" s="36">
        <v>11</v>
      </c>
      <c r="E52" s="36">
        <v>11</v>
      </c>
      <c r="F52" s="42">
        <v>11</v>
      </c>
      <c r="G52" s="42">
        <v>100</v>
      </c>
    </row>
    <row r="53" spans="1:7" ht="15.75" thickBot="1" x14ac:dyDescent="0.3">
      <c r="A53" s="116" t="s">
        <v>144</v>
      </c>
      <c r="B53" s="117" t="s">
        <v>145</v>
      </c>
      <c r="C53" s="118"/>
      <c r="D53" s="36">
        <v>10</v>
      </c>
      <c r="E53" s="36">
        <v>10</v>
      </c>
      <c r="F53" s="42">
        <v>11</v>
      </c>
      <c r="G53" s="42">
        <v>91</v>
      </c>
    </row>
    <row r="54" spans="1:7" ht="15.75" thickBot="1" x14ac:dyDescent="0.3">
      <c r="A54" s="116" t="s">
        <v>146</v>
      </c>
      <c r="B54" s="117" t="s">
        <v>147</v>
      </c>
      <c r="C54" s="118"/>
      <c r="D54" s="36">
        <v>10</v>
      </c>
      <c r="E54" s="36">
        <v>10</v>
      </c>
      <c r="F54" s="42">
        <v>11</v>
      </c>
      <c r="G54" s="42">
        <v>91</v>
      </c>
    </row>
    <row r="55" spans="1:7" ht="15.75" thickBot="1" x14ac:dyDescent="0.3">
      <c r="A55" s="116" t="s">
        <v>148</v>
      </c>
      <c r="B55" s="117" t="s">
        <v>149</v>
      </c>
      <c r="C55" s="118"/>
      <c r="D55" s="36">
        <v>10</v>
      </c>
      <c r="E55" s="36">
        <v>10</v>
      </c>
      <c r="F55" s="42">
        <v>11</v>
      </c>
      <c r="G55" s="42">
        <v>91</v>
      </c>
    </row>
    <row r="56" spans="1:7" ht="15.75" thickBot="1" x14ac:dyDescent="0.3">
      <c r="A56" s="116" t="s">
        <v>150</v>
      </c>
      <c r="B56" s="117" t="s">
        <v>151</v>
      </c>
      <c r="C56" s="118"/>
      <c r="D56" s="36">
        <v>8</v>
      </c>
      <c r="E56" s="36">
        <v>8</v>
      </c>
      <c r="F56" s="42">
        <v>11</v>
      </c>
      <c r="G56" s="42">
        <v>73</v>
      </c>
    </row>
    <row r="57" spans="1:7" ht="15.75" thickBot="1" x14ac:dyDescent="0.3">
      <c r="A57" s="116" t="s">
        <v>152</v>
      </c>
      <c r="B57" s="117" t="s">
        <v>153</v>
      </c>
      <c r="C57" s="118"/>
      <c r="D57" s="36">
        <v>8</v>
      </c>
      <c r="E57" s="36">
        <v>8</v>
      </c>
      <c r="F57" s="42">
        <v>11</v>
      </c>
      <c r="G57" s="42">
        <v>73</v>
      </c>
    </row>
    <row r="58" spans="1:7" ht="15.75" thickBot="1" x14ac:dyDescent="0.3">
      <c r="A58" s="116" t="s">
        <v>154</v>
      </c>
      <c r="B58" s="117" t="s">
        <v>155</v>
      </c>
      <c r="C58" s="118"/>
      <c r="D58" s="36">
        <v>11</v>
      </c>
      <c r="E58" s="36">
        <v>11</v>
      </c>
      <c r="F58" s="42">
        <v>11</v>
      </c>
      <c r="G58" s="42">
        <v>100</v>
      </c>
    </row>
    <row r="59" spans="1:7" ht="15.75" thickBot="1" x14ac:dyDescent="0.3">
      <c r="A59" s="116" t="s">
        <v>156</v>
      </c>
      <c r="B59" s="117" t="s">
        <v>157</v>
      </c>
      <c r="C59" s="118"/>
      <c r="D59" s="36">
        <v>5</v>
      </c>
      <c r="E59" s="36">
        <v>5</v>
      </c>
      <c r="F59" s="42">
        <v>11</v>
      </c>
      <c r="G59" s="42">
        <v>45</v>
      </c>
    </row>
    <row r="60" spans="1:7" ht="15" customHeight="1" thickBot="1" x14ac:dyDescent="0.3">
      <c r="A60" s="116" t="s">
        <v>158</v>
      </c>
      <c r="B60" s="117" t="s">
        <v>450</v>
      </c>
      <c r="C60" s="118"/>
      <c r="D60" s="36">
        <v>11</v>
      </c>
      <c r="E60" s="36">
        <v>11</v>
      </c>
      <c r="F60" s="42">
        <v>11</v>
      </c>
      <c r="G60" s="42">
        <v>100</v>
      </c>
    </row>
    <row r="61" spans="1:7" ht="15.75" thickBot="1" x14ac:dyDescent="0.3">
      <c r="A61" s="116" t="s">
        <v>160</v>
      </c>
      <c r="B61" s="117" t="s">
        <v>14</v>
      </c>
      <c r="C61" s="118"/>
      <c r="D61" s="36">
        <v>10</v>
      </c>
      <c r="E61" s="36">
        <v>10</v>
      </c>
      <c r="F61" s="42">
        <v>11</v>
      </c>
      <c r="G61" s="42">
        <v>91</v>
      </c>
    </row>
    <row r="62" spans="1:7" ht="15.75" thickBot="1" x14ac:dyDescent="0.3">
      <c r="A62" s="116" t="s">
        <v>161</v>
      </c>
      <c r="B62" s="117" t="s">
        <v>15</v>
      </c>
      <c r="C62" s="118"/>
      <c r="D62" s="36">
        <v>10</v>
      </c>
      <c r="E62" s="36">
        <v>10</v>
      </c>
      <c r="F62" s="42">
        <v>11</v>
      </c>
      <c r="G62" s="42">
        <v>91</v>
      </c>
    </row>
    <row r="63" spans="1:7" ht="15.75" thickBot="1" x14ac:dyDescent="0.3">
      <c r="A63" s="116" t="s">
        <v>162</v>
      </c>
      <c r="B63" s="117" t="s">
        <v>16</v>
      </c>
      <c r="C63" s="118"/>
      <c r="D63" s="36">
        <v>7</v>
      </c>
      <c r="E63" s="36">
        <v>7</v>
      </c>
      <c r="F63" s="42">
        <v>11</v>
      </c>
      <c r="G63" s="42">
        <v>64</v>
      </c>
    </row>
    <row r="64" spans="1:7" ht="15.75" thickBot="1" x14ac:dyDescent="0.3">
      <c r="A64" s="116" t="s">
        <v>164</v>
      </c>
      <c r="B64" s="117" t="s">
        <v>18</v>
      </c>
      <c r="C64" s="118"/>
      <c r="D64" s="36">
        <v>10</v>
      </c>
      <c r="E64" s="36">
        <v>10</v>
      </c>
      <c r="F64" s="42">
        <v>11</v>
      </c>
      <c r="G64" s="42">
        <v>91</v>
      </c>
    </row>
    <row r="65" spans="1:7" ht="15.75" thickBot="1" x14ac:dyDescent="0.3">
      <c r="A65" s="116" t="s">
        <v>165</v>
      </c>
      <c r="B65" s="117" t="s">
        <v>166</v>
      </c>
      <c r="C65" s="118"/>
      <c r="D65" s="36">
        <v>11</v>
      </c>
      <c r="E65" s="36">
        <v>11</v>
      </c>
      <c r="F65" s="42">
        <v>11</v>
      </c>
      <c r="G65" s="42">
        <v>100</v>
      </c>
    </row>
    <row r="66" spans="1:7" ht="15.75" thickBot="1" x14ac:dyDescent="0.3">
      <c r="A66" s="116" t="s">
        <v>167</v>
      </c>
      <c r="B66" s="117" t="s">
        <v>7</v>
      </c>
      <c r="C66" s="118"/>
      <c r="D66" s="36">
        <v>11</v>
      </c>
      <c r="E66" s="36">
        <v>11</v>
      </c>
      <c r="F66" s="42">
        <v>11</v>
      </c>
      <c r="G66" s="42">
        <v>100</v>
      </c>
    </row>
    <row r="67" spans="1:7" ht="15.75" thickBot="1" x14ac:dyDescent="0.3">
      <c r="A67" s="116" t="s">
        <v>168</v>
      </c>
      <c r="B67" s="117" t="s">
        <v>8</v>
      </c>
      <c r="C67" s="118"/>
      <c r="D67" s="36">
        <v>10</v>
      </c>
      <c r="E67" s="36">
        <v>10</v>
      </c>
      <c r="F67" s="42">
        <v>11</v>
      </c>
      <c r="G67" s="42">
        <v>91</v>
      </c>
    </row>
    <row r="68" spans="1:7" ht="15.75" thickBot="1" x14ac:dyDescent="0.3">
      <c r="A68" s="116" t="s">
        <v>169</v>
      </c>
      <c r="B68" s="117" t="s">
        <v>9</v>
      </c>
      <c r="C68" s="118"/>
      <c r="D68" s="36">
        <v>7</v>
      </c>
      <c r="E68" s="36">
        <v>7</v>
      </c>
      <c r="F68" s="42">
        <v>11</v>
      </c>
      <c r="G68" s="42">
        <v>64</v>
      </c>
    </row>
    <row r="69" spans="1:7" ht="15.75" thickBot="1" x14ac:dyDescent="0.3">
      <c r="A69" s="116" t="s">
        <v>170</v>
      </c>
      <c r="B69" s="117" t="s">
        <v>171</v>
      </c>
      <c r="C69" s="118"/>
      <c r="D69" s="36">
        <v>11</v>
      </c>
      <c r="E69" s="36">
        <v>11</v>
      </c>
      <c r="F69" s="42">
        <v>11</v>
      </c>
      <c r="G69" s="42">
        <v>100</v>
      </c>
    </row>
    <row r="70" spans="1:7" ht="14.25" customHeight="1" thickBot="1" x14ac:dyDescent="0.3">
      <c r="A70" s="116" t="s">
        <v>172</v>
      </c>
      <c r="B70" s="117" t="s">
        <v>11</v>
      </c>
      <c r="C70" s="118"/>
      <c r="D70" s="36">
        <v>11</v>
      </c>
      <c r="E70" s="36">
        <v>11</v>
      </c>
      <c r="F70" s="42">
        <v>11</v>
      </c>
      <c r="G70" s="42">
        <v>100</v>
      </c>
    </row>
    <row r="71" spans="1:7" ht="15.75" thickBot="1" x14ac:dyDescent="0.3">
      <c r="A71" s="116" t="s">
        <v>174</v>
      </c>
      <c r="B71" s="117" t="s">
        <v>12</v>
      </c>
      <c r="C71" s="118"/>
      <c r="D71" s="36">
        <v>8</v>
      </c>
      <c r="E71" s="36">
        <v>8</v>
      </c>
      <c r="F71" s="42">
        <v>11</v>
      </c>
      <c r="G71" s="42">
        <v>73</v>
      </c>
    </row>
    <row r="72" spans="1:7" ht="17.25" customHeight="1" thickBot="1" x14ac:dyDescent="0.3">
      <c r="A72" s="116" t="s">
        <v>176</v>
      </c>
      <c r="B72" s="117" t="s">
        <v>13</v>
      </c>
      <c r="C72" s="118"/>
      <c r="D72" s="36">
        <v>11</v>
      </c>
      <c r="E72" s="36">
        <v>11</v>
      </c>
      <c r="F72" s="42">
        <v>11</v>
      </c>
      <c r="G72" s="42">
        <v>100</v>
      </c>
    </row>
    <row r="73" spans="1:7" ht="15.75" thickBot="1" x14ac:dyDescent="0.3">
      <c r="A73" s="116" t="s">
        <v>48</v>
      </c>
      <c r="B73" s="117" t="s">
        <v>451</v>
      </c>
      <c r="C73" s="118"/>
      <c r="D73" s="36">
        <v>10</v>
      </c>
      <c r="E73" s="36">
        <v>10</v>
      </c>
      <c r="F73" s="42">
        <v>11</v>
      </c>
      <c r="G73" s="42">
        <v>91</v>
      </c>
    </row>
    <row r="74" spans="1:7" ht="15.75" thickBot="1" x14ac:dyDescent="0.3">
      <c r="A74" s="116" t="s">
        <v>53</v>
      </c>
      <c r="B74" s="117" t="s">
        <v>54</v>
      </c>
      <c r="C74" s="118"/>
      <c r="D74" s="36">
        <v>11</v>
      </c>
      <c r="E74" s="36">
        <v>11</v>
      </c>
      <c r="F74" s="42">
        <v>11</v>
      </c>
      <c r="G74" s="42">
        <v>100</v>
      </c>
    </row>
    <row r="75" spans="1:7" ht="15.75" thickBot="1" x14ac:dyDescent="0.3">
      <c r="A75" s="116" t="s">
        <v>86</v>
      </c>
      <c r="B75" s="117" t="s">
        <v>87</v>
      </c>
      <c r="C75" s="118"/>
      <c r="D75" s="36">
        <v>6</v>
      </c>
      <c r="E75" s="36">
        <v>6</v>
      </c>
      <c r="F75" s="42">
        <v>11</v>
      </c>
      <c r="G75" s="42">
        <v>55</v>
      </c>
    </row>
    <row r="76" spans="1:7" ht="15" customHeight="1" thickBot="1" x14ac:dyDescent="0.3">
      <c r="A76" s="116" t="s">
        <v>96</v>
      </c>
      <c r="B76" s="117" t="s">
        <v>97</v>
      </c>
      <c r="C76" s="118"/>
      <c r="D76" s="36">
        <v>11</v>
      </c>
      <c r="E76" s="36">
        <v>11</v>
      </c>
      <c r="F76" s="42">
        <v>11</v>
      </c>
      <c r="G76" s="42">
        <v>100</v>
      </c>
    </row>
    <row r="77" spans="1:7" ht="15.75" thickBot="1" x14ac:dyDescent="0.3">
      <c r="A77" s="116" t="s">
        <v>98</v>
      </c>
      <c r="B77" s="117" t="s">
        <v>452</v>
      </c>
      <c r="C77" s="118"/>
      <c r="D77" s="36">
        <v>11</v>
      </c>
      <c r="E77" s="36">
        <v>11</v>
      </c>
      <c r="F77" s="42">
        <v>11</v>
      </c>
      <c r="G77" s="42">
        <v>100</v>
      </c>
    </row>
    <row r="78" spans="1:7" ht="15.75" thickBot="1" x14ac:dyDescent="0.3">
      <c r="A78" s="116" t="s">
        <v>163</v>
      </c>
      <c r="B78" s="117" t="s">
        <v>17</v>
      </c>
      <c r="C78" s="118"/>
      <c r="D78" s="36">
        <v>10</v>
      </c>
      <c r="E78" s="36">
        <v>10</v>
      </c>
      <c r="F78" s="42">
        <v>11</v>
      </c>
      <c r="G78" s="42">
        <v>91</v>
      </c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I18" sqref="I18"/>
    </sheetView>
  </sheetViews>
  <sheetFormatPr defaultRowHeight="15" x14ac:dyDescent="0.25"/>
  <cols>
    <col min="1" max="1" width="5.85546875" customWidth="1"/>
    <col min="2" max="2" width="6.85546875" customWidth="1"/>
    <col min="3" max="3" width="44.140625" customWidth="1"/>
    <col min="4" max="4" width="15.5703125" customWidth="1"/>
    <col min="5" max="5" width="20" customWidth="1"/>
  </cols>
  <sheetData>
    <row r="1" spans="1:5" ht="21" x14ac:dyDescent="0.25">
      <c r="A1" s="135" t="s">
        <v>36</v>
      </c>
      <c r="B1" s="135"/>
      <c r="C1" s="135"/>
      <c r="D1" s="135"/>
      <c r="E1" s="135"/>
    </row>
    <row r="2" spans="1:5" ht="19.5" customHeight="1" x14ac:dyDescent="0.25">
      <c r="A2" s="136" t="s">
        <v>453</v>
      </c>
      <c r="B2" s="136"/>
      <c r="C2" s="136"/>
      <c r="D2" s="136"/>
      <c r="E2" s="136"/>
    </row>
    <row r="3" spans="1:5" ht="20.25" customHeight="1" x14ac:dyDescent="0.25">
      <c r="A3" s="137" t="s">
        <v>454</v>
      </c>
      <c r="B3" s="137"/>
      <c r="C3" s="137"/>
      <c r="D3" s="137"/>
      <c r="E3" s="137"/>
    </row>
    <row r="4" spans="1:5" ht="17.25" customHeight="1" thickBot="1" x14ac:dyDescent="0.3">
      <c r="A4" s="138"/>
      <c r="B4" s="138"/>
      <c r="C4" s="138"/>
      <c r="D4" s="138"/>
      <c r="E4" s="138"/>
    </row>
    <row r="5" spans="1:5" ht="15" customHeight="1" x14ac:dyDescent="0.25">
      <c r="A5" s="139" t="s">
        <v>39</v>
      </c>
      <c r="B5" s="140"/>
      <c r="C5" s="141"/>
      <c r="D5" s="142"/>
      <c r="E5" s="142"/>
    </row>
    <row r="6" spans="1:5" ht="19.5" customHeight="1" x14ac:dyDescent="0.25">
      <c r="A6" s="7" t="s">
        <v>40</v>
      </c>
      <c r="B6" s="8" t="s">
        <v>41</v>
      </c>
      <c r="C6" s="9" t="s">
        <v>42</v>
      </c>
      <c r="D6" s="10" t="s">
        <v>455</v>
      </c>
      <c r="E6" s="11" t="s">
        <v>44</v>
      </c>
    </row>
    <row r="7" spans="1:5" ht="19.5" customHeight="1" x14ac:dyDescent="0.25">
      <c r="A7" s="12">
        <v>1</v>
      </c>
      <c r="B7" s="13"/>
      <c r="C7" s="14" t="s">
        <v>29</v>
      </c>
      <c r="D7" s="15">
        <v>5</v>
      </c>
      <c r="E7" s="15">
        <f>D7*100/6</f>
        <v>83.333333333333329</v>
      </c>
    </row>
    <row r="8" spans="1:5" ht="19.5" customHeight="1" x14ac:dyDescent="0.25">
      <c r="A8" s="12">
        <v>2</v>
      </c>
      <c r="B8" s="16"/>
      <c r="C8" s="17" t="s">
        <v>30</v>
      </c>
      <c r="D8" s="15">
        <v>4</v>
      </c>
      <c r="E8" s="15">
        <f t="shared" ref="E8:E71" si="0">D8*100/6</f>
        <v>66.666666666666671</v>
      </c>
    </row>
    <row r="9" spans="1:5" ht="19.5" customHeight="1" x14ac:dyDescent="0.25">
      <c r="A9" s="12">
        <v>3</v>
      </c>
      <c r="B9" s="16"/>
      <c r="C9" s="14" t="s">
        <v>31</v>
      </c>
      <c r="D9" s="15">
        <v>5</v>
      </c>
      <c r="E9" s="15">
        <f t="shared" si="0"/>
        <v>83.333333333333329</v>
      </c>
    </row>
    <row r="10" spans="1:5" ht="19.5" customHeight="1" x14ac:dyDescent="0.25">
      <c r="A10" s="12">
        <v>4</v>
      </c>
      <c r="B10" s="16"/>
      <c r="C10" s="14" t="s">
        <v>49</v>
      </c>
      <c r="D10" s="15">
        <v>5</v>
      </c>
      <c r="E10" s="15">
        <f t="shared" si="0"/>
        <v>83.333333333333329</v>
      </c>
    </row>
    <row r="11" spans="1:5" ht="19.5" customHeight="1" x14ac:dyDescent="0.25">
      <c r="A11" s="12">
        <v>5</v>
      </c>
      <c r="B11" s="16"/>
      <c r="C11" s="14" t="s">
        <v>33</v>
      </c>
      <c r="D11" s="15">
        <v>5</v>
      </c>
      <c r="E11" s="15">
        <f t="shared" si="0"/>
        <v>83.333333333333329</v>
      </c>
    </row>
    <row r="12" spans="1:5" ht="19.5" customHeight="1" x14ac:dyDescent="0.25">
      <c r="A12" s="12">
        <v>6</v>
      </c>
      <c r="B12" s="16"/>
      <c r="C12" s="14" t="s">
        <v>34</v>
      </c>
      <c r="D12" s="15">
        <v>4</v>
      </c>
      <c r="E12" s="15">
        <f t="shared" si="0"/>
        <v>66.666666666666671</v>
      </c>
    </row>
    <row r="13" spans="1:5" ht="19.5" customHeight="1" x14ac:dyDescent="0.25">
      <c r="A13" s="12">
        <v>7</v>
      </c>
      <c r="B13" s="16"/>
      <c r="C13" s="14" t="s">
        <v>35</v>
      </c>
      <c r="D13" s="15">
        <v>5</v>
      </c>
      <c r="E13" s="15">
        <f t="shared" si="0"/>
        <v>83.333333333333329</v>
      </c>
    </row>
    <row r="14" spans="1:5" ht="19.5" customHeight="1" x14ac:dyDescent="0.25">
      <c r="A14" s="12">
        <v>8</v>
      </c>
      <c r="B14" s="16"/>
      <c r="C14" s="18" t="s">
        <v>54</v>
      </c>
      <c r="D14" s="15">
        <v>6</v>
      </c>
      <c r="E14" s="15">
        <f t="shared" si="0"/>
        <v>100</v>
      </c>
    </row>
    <row r="15" spans="1:5" ht="19.5" customHeight="1" x14ac:dyDescent="0.25">
      <c r="A15" s="12">
        <v>9</v>
      </c>
      <c r="B15" s="16"/>
      <c r="C15" s="19" t="s">
        <v>24</v>
      </c>
      <c r="D15" s="15">
        <v>4</v>
      </c>
      <c r="E15" s="15">
        <f t="shared" si="0"/>
        <v>66.666666666666671</v>
      </c>
    </row>
    <row r="16" spans="1:5" ht="19.5" customHeight="1" x14ac:dyDescent="0.25">
      <c r="A16" s="12">
        <v>10</v>
      </c>
      <c r="B16" s="16"/>
      <c r="C16" s="14" t="s">
        <v>25</v>
      </c>
      <c r="D16" s="15">
        <v>6</v>
      </c>
      <c r="E16" s="15">
        <f t="shared" si="0"/>
        <v>100</v>
      </c>
    </row>
    <row r="17" spans="1:5" ht="19.5" customHeight="1" x14ac:dyDescent="0.25">
      <c r="A17" s="12">
        <v>11</v>
      </c>
      <c r="B17" s="16"/>
      <c r="C17" s="14" t="s">
        <v>26</v>
      </c>
      <c r="D17" s="15">
        <v>6</v>
      </c>
      <c r="E17" s="15">
        <f t="shared" si="0"/>
        <v>100</v>
      </c>
    </row>
    <row r="18" spans="1:5" ht="19.5" customHeight="1" x14ac:dyDescent="0.25">
      <c r="A18" s="12">
        <v>12</v>
      </c>
      <c r="B18" s="16"/>
      <c r="C18" s="14" t="s">
        <v>27</v>
      </c>
      <c r="D18" s="15">
        <v>6</v>
      </c>
      <c r="E18" s="15">
        <f t="shared" si="0"/>
        <v>100</v>
      </c>
    </row>
    <row r="19" spans="1:5" ht="19.5" customHeight="1" x14ac:dyDescent="0.25">
      <c r="A19" s="12">
        <v>13</v>
      </c>
      <c r="B19" s="16"/>
      <c r="C19" s="18" t="s">
        <v>28</v>
      </c>
      <c r="D19" s="15">
        <v>6</v>
      </c>
      <c r="E19" s="15">
        <f t="shared" si="0"/>
        <v>100</v>
      </c>
    </row>
    <row r="20" spans="1:5" ht="19.5" customHeight="1" x14ac:dyDescent="0.25">
      <c r="A20" s="12">
        <v>14</v>
      </c>
      <c r="B20" s="16"/>
      <c r="C20" s="18" t="s">
        <v>61</v>
      </c>
      <c r="D20" s="15">
        <v>6</v>
      </c>
      <c r="E20" s="15">
        <f t="shared" si="0"/>
        <v>100</v>
      </c>
    </row>
    <row r="21" spans="1:5" ht="19.5" customHeight="1" x14ac:dyDescent="0.25">
      <c r="A21" s="12">
        <v>15</v>
      </c>
      <c r="B21" s="16"/>
      <c r="C21" s="18" t="s">
        <v>63</v>
      </c>
      <c r="D21" s="15">
        <v>6</v>
      </c>
      <c r="E21" s="15">
        <f t="shared" si="0"/>
        <v>100</v>
      </c>
    </row>
    <row r="22" spans="1:5" ht="19.5" customHeight="1" x14ac:dyDescent="0.25">
      <c r="A22" s="12">
        <v>16</v>
      </c>
      <c r="B22" s="16"/>
      <c r="C22" s="18" t="s">
        <v>65</v>
      </c>
      <c r="D22" s="15">
        <v>3</v>
      </c>
      <c r="E22" s="15">
        <f t="shared" si="0"/>
        <v>50</v>
      </c>
    </row>
    <row r="23" spans="1:5" ht="19.5" customHeight="1" x14ac:dyDescent="0.25">
      <c r="A23" s="12">
        <v>17</v>
      </c>
      <c r="B23" s="16"/>
      <c r="C23" s="14" t="s">
        <v>67</v>
      </c>
      <c r="D23" s="15">
        <v>6</v>
      </c>
      <c r="E23" s="15">
        <f t="shared" si="0"/>
        <v>100</v>
      </c>
    </row>
    <row r="24" spans="1:5" ht="19.5" customHeight="1" x14ac:dyDescent="0.25">
      <c r="A24" s="12">
        <v>18</v>
      </c>
      <c r="B24" s="16"/>
      <c r="C24" s="14" t="s">
        <v>69</v>
      </c>
      <c r="D24" s="15">
        <v>6</v>
      </c>
      <c r="E24" s="15">
        <f t="shared" si="0"/>
        <v>100</v>
      </c>
    </row>
    <row r="25" spans="1:5" ht="19.5" customHeight="1" x14ac:dyDescent="0.25">
      <c r="A25" s="12">
        <v>19</v>
      </c>
      <c r="B25" s="16"/>
      <c r="C25" s="14" t="s">
        <v>71</v>
      </c>
      <c r="D25" s="15">
        <v>5</v>
      </c>
      <c r="E25" s="15">
        <f t="shared" si="0"/>
        <v>83.333333333333329</v>
      </c>
    </row>
    <row r="26" spans="1:5" ht="19.5" customHeight="1" x14ac:dyDescent="0.25">
      <c r="A26" s="12">
        <v>20</v>
      </c>
      <c r="B26" s="16"/>
      <c r="C26" s="20" t="s">
        <v>73</v>
      </c>
      <c r="D26" s="15">
        <v>6</v>
      </c>
      <c r="E26" s="15">
        <f t="shared" si="0"/>
        <v>100</v>
      </c>
    </row>
    <row r="27" spans="1:5" ht="19.5" customHeight="1" x14ac:dyDescent="0.25">
      <c r="A27" s="12">
        <v>21</v>
      </c>
      <c r="B27" s="16"/>
      <c r="C27" s="18" t="s">
        <v>75</v>
      </c>
      <c r="D27" s="15">
        <v>6</v>
      </c>
      <c r="E27" s="15">
        <f t="shared" si="0"/>
        <v>100</v>
      </c>
    </row>
    <row r="28" spans="1:5" ht="19.5" customHeight="1" x14ac:dyDescent="0.25">
      <c r="A28" s="12">
        <v>22</v>
      </c>
      <c r="B28" s="16"/>
      <c r="C28" s="18" t="s">
        <v>77</v>
      </c>
      <c r="D28" s="15">
        <v>6</v>
      </c>
      <c r="E28" s="15">
        <f t="shared" si="0"/>
        <v>100</v>
      </c>
    </row>
    <row r="29" spans="1:5" ht="19.5" customHeight="1" x14ac:dyDescent="0.25">
      <c r="A29" s="12">
        <v>23</v>
      </c>
      <c r="B29" s="16"/>
      <c r="C29" s="18" t="s">
        <v>79</v>
      </c>
      <c r="D29" s="15">
        <v>6</v>
      </c>
      <c r="E29" s="15">
        <f t="shared" si="0"/>
        <v>100</v>
      </c>
    </row>
    <row r="30" spans="1:5" ht="19.5" customHeight="1" x14ac:dyDescent="0.25">
      <c r="A30" s="12">
        <v>24</v>
      </c>
      <c r="B30" s="16"/>
      <c r="C30" s="14" t="s">
        <v>81</v>
      </c>
      <c r="D30" s="15">
        <v>6</v>
      </c>
      <c r="E30" s="15">
        <f t="shared" si="0"/>
        <v>100</v>
      </c>
    </row>
    <row r="31" spans="1:5" ht="19.5" customHeight="1" x14ac:dyDescent="0.25">
      <c r="A31" s="12">
        <v>25</v>
      </c>
      <c r="B31" s="16"/>
      <c r="C31" s="14" t="s">
        <v>83</v>
      </c>
      <c r="D31" s="15">
        <v>5</v>
      </c>
      <c r="E31" s="15">
        <f t="shared" si="0"/>
        <v>83.333333333333329</v>
      </c>
    </row>
    <row r="32" spans="1:5" ht="19.5" customHeight="1" x14ac:dyDescent="0.25">
      <c r="A32" s="12">
        <v>26</v>
      </c>
      <c r="B32" s="16"/>
      <c r="C32" s="18" t="s">
        <v>85</v>
      </c>
      <c r="D32" s="15">
        <v>5</v>
      </c>
      <c r="E32" s="15">
        <f t="shared" si="0"/>
        <v>83.333333333333329</v>
      </c>
    </row>
    <row r="33" spans="1:5" ht="19.5" customHeight="1" x14ac:dyDescent="0.25">
      <c r="A33" s="12">
        <v>27</v>
      </c>
      <c r="B33" s="16"/>
      <c r="C33" s="14" t="s">
        <v>87</v>
      </c>
      <c r="D33" s="15">
        <v>6</v>
      </c>
      <c r="E33" s="15">
        <f t="shared" si="0"/>
        <v>100</v>
      </c>
    </row>
    <row r="34" spans="1:5" ht="19.5" customHeight="1" x14ac:dyDescent="0.25">
      <c r="A34" s="12">
        <v>28</v>
      </c>
      <c r="B34" s="16"/>
      <c r="C34" s="14" t="s">
        <v>89</v>
      </c>
      <c r="D34" s="15">
        <v>6</v>
      </c>
      <c r="E34" s="15">
        <f t="shared" si="0"/>
        <v>100</v>
      </c>
    </row>
    <row r="35" spans="1:5" ht="19.5" customHeight="1" x14ac:dyDescent="0.25">
      <c r="A35" s="12">
        <v>29</v>
      </c>
      <c r="B35" s="16"/>
      <c r="C35" s="14" t="s">
        <v>91</v>
      </c>
      <c r="D35" s="15">
        <v>5</v>
      </c>
      <c r="E35" s="15">
        <f t="shared" si="0"/>
        <v>83.333333333333329</v>
      </c>
    </row>
    <row r="36" spans="1:5" ht="19.5" customHeight="1" x14ac:dyDescent="0.25">
      <c r="A36" s="12">
        <v>30</v>
      </c>
      <c r="B36" s="16"/>
      <c r="C36" s="14" t="s">
        <v>93</v>
      </c>
      <c r="D36" s="15">
        <v>6</v>
      </c>
      <c r="E36" s="15">
        <f t="shared" si="0"/>
        <v>100</v>
      </c>
    </row>
    <row r="37" spans="1:5" ht="19.5" customHeight="1" x14ac:dyDescent="0.25">
      <c r="A37" s="12">
        <v>31</v>
      </c>
      <c r="B37" s="16"/>
      <c r="C37" s="18" t="s">
        <v>95</v>
      </c>
      <c r="D37" s="15">
        <v>3</v>
      </c>
      <c r="E37" s="15">
        <f t="shared" si="0"/>
        <v>50</v>
      </c>
    </row>
    <row r="38" spans="1:5" ht="19.5" customHeight="1" x14ac:dyDescent="0.25">
      <c r="A38" s="12">
        <v>32</v>
      </c>
      <c r="B38" s="16"/>
      <c r="C38" s="18" t="s">
        <v>97</v>
      </c>
      <c r="D38" s="15">
        <v>6</v>
      </c>
      <c r="E38" s="15">
        <f t="shared" si="0"/>
        <v>100</v>
      </c>
    </row>
    <row r="39" spans="1:5" ht="19.5" customHeight="1" x14ac:dyDescent="0.25">
      <c r="A39" s="12">
        <v>33</v>
      </c>
      <c r="B39" s="16"/>
      <c r="C39" s="17" t="s">
        <v>99</v>
      </c>
      <c r="D39" s="15">
        <v>6</v>
      </c>
      <c r="E39" s="15">
        <f t="shared" si="0"/>
        <v>100</v>
      </c>
    </row>
    <row r="40" spans="1:5" ht="19.5" customHeight="1" x14ac:dyDescent="0.25">
      <c r="A40" s="12">
        <v>34</v>
      </c>
      <c r="B40" s="16"/>
      <c r="C40" s="18" t="s">
        <v>101</v>
      </c>
      <c r="D40" s="15">
        <v>6</v>
      </c>
      <c r="E40" s="15">
        <f t="shared" si="0"/>
        <v>100</v>
      </c>
    </row>
    <row r="41" spans="1:5" ht="19.5" customHeight="1" x14ac:dyDescent="0.25">
      <c r="A41" s="12">
        <v>35</v>
      </c>
      <c r="B41" s="16"/>
      <c r="C41" s="18" t="s">
        <v>103</v>
      </c>
      <c r="D41" s="15">
        <v>5</v>
      </c>
      <c r="E41" s="15">
        <f t="shared" si="0"/>
        <v>83.333333333333329</v>
      </c>
    </row>
    <row r="42" spans="1:5" ht="19.5" customHeight="1" x14ac:dyDescent="0.25">
      <c r="A42" s="12">
        <v>36</v>
      </c>
      <c r="B42" s="16"/>
      <c r="C42" s="18" t="s">
        <v>105</v>
      </c>
      <c r="D42" s="15">
        <v>3</v>
      </c>
      <c r="E42" s="15">
        <f t="shared" si="0"/>
        <v>50</v>
      </c>
    </row>
    <row r="43" spans="1:5" ht="19.5" customHeight="1" x14ac:dyDescent="0.25">
      <c r="A43" s="12">
        <v>37</v>
      </c>
      <c r="B43" s="16"/>
      <c r="C43" s="18" t="s">
        <v>107</v>
      </c>
      <c r="D43" s="15">
        <v>5</v>
      </c>
      <c r="E43" s="15">
        <f t="shared" si="0"/>
        <v>83.333333333333329</v>
      </c>
    </row>
    <row r="44" spans="1:5" ht="19.5" customHeight="1" x14ac:dyDescent="0.25">
      <c r="A44" s="12">
        <v>38</v>
      </c>
      <c r="B44" s="16"/>
      <c r="C44" s="18" t="s">
        <v>109</v>
      </c>
      <c r="D44" s="15">
        <v>6</v>
      </c>
      <c r="E44" s="15">
        <f t="shared" si="0"/>
        <v>100</v>
      </c>
    </row>
    <row r="45" spans="1:5" ht="19.5" customHeight="1" x14ac:dyDescent="0.25">
      <c r="A45" s="12">
        <v>39</v>
      </c>
      <c r="B45" s="16"/>
      <c r="C45" s="18" t="s">
        <v>111</v>
      </c>
      <c r="D45" s="15">
        <v>6</v>
      </c>
      <c r="E45" s="15">
        <f t="shared" si="0"/>
        <v>100</v>
      </c>
    </row>
    <row r="46" spans="1:5" ht="19.5" customHeight="1" x14ac:dyDescent="0.25">
      <c r="A46" s="12">
        <v>40</v>
      </c>
      <c r="B46" s="16"/>
      <c r="C46" s="18" t="s">
        <v>113</v>
      </c>
      <c r="D46" s="15">
        <v>6</v>
      </c>
      <c r="E46" s="15">
        <f t="shared" si="0"/>
        <v>100</v>
      </c>
    </row>
    <row r="47" spans="1:5" ht="19.5" customHeight="1" x14ac:dyDescent="0.25">
      <c r="A47" s="12">
        <v>41</v>
      </c>
      <c r="B47" s="16"/>
      <c r="C47" s="18" t="s">
        <v>115</v>
      </c>
      <c r="D47" s="15">
        <v>5</v>
      </c>
      <c r="E47" s="15">
        <f t="shared" si="0"/>
        <v>83.333333333333329</v>
      </c>
    </row>
    <row r="48" spans="1:5" ht="19.5" customHeight="1" x14ac:dyDescent="0.25">
      <c r="A48" s="12">
        <v>42</v>
      </c>
      <c r="B48" s="16"/>
      <c r="C48" s="18" t="s">
        <v>117</v>
      </c>
      <c r="D48" s="15">
        <v>5</v>
      </c>
      <c r="E48" s="15">
        <f t="shared" si="0"/>
        <v>83.333333333333329</v>
      </c>
    </row>
    <row r="49" spans="1:5" ht="19.5" customHeight="1" x14ac:dyDescent="0.25">
      <c r="A49" s="12">
        <v>43</v>
      </c>
      <c r="B49" s="16"/>
      <c r="C49" s="18" t="s">
        <v>119</v>
      </c>
      <c r="D49" s="15">
        <v>5</v>
      </c>
      <c r="E49" s="15">
        <f t="shared" si="0"/>
        <v>83.333333333333329</v>
      </c>
    </row>
    <row r="50" spans="1:5" ht="19.5" customHeight="1" x14ac:dyDescent="0.25">
      <c r="A50" s="12">
        <v>44</v>
      </c>
      <c r="B50" s="16"/>
      <c r="C50" s="14" t="s">
        <v>121</v>
      </c>
      <c r="D50" s="15">
        <v>6</v>
      </c>
      <c r="E50" s="15">
        <f t="shared" si="0"/>
        <v>100</v>
      </c>
    </row>
    <row r="51" spans="1:5" ht="19.5" customHeight="1" x14ac:dyDescent="0.25">
      <c r="A51" s="12">
        <v>45</v>
      </c>
      <c r="B51" s="16"/>
      <c r="C51" s="18" t="s">
        <v>123</v>
      </c>
      <c r="D51" s="15">
        <v>3</v>
      </c>
      <c r="E51" s="15">
        <f t="shared" si="0"/>
        <v>50</v>
      </c>
    </row>
    <row r="52" spans="1:5" ht="19.5" customHeight="1" x14ac:dyDescent="0.25">
      <c r="A52" s="12">
        <v>46</v>
      </c>
      <c r="B52" s="16"/>
      <c r="C52" s="18" t="s">
        <v>125</v>
      </c>
      <c r="D52" s="15">
        <v>6</v>
      </c>
      <c r="E52" s="15">
        <f t="shared" si="0"/>
        <v>100</v>
      </c>
    </row>
    <row r="53" spans="1:5" ht="19.5" customHeight="1" x14ac:dyDescent="0.25">
      <c r="A53" s="12">
        <v>47</v>
      </c>
      <c r="B53" s="16"/>
      <c r="C53" s="18" t="s">
        <v>127</v>
      </c>
      <c r="D53" s="15">
        <v>4</v>
      </c>
      <c r="E53" s="15">
        <f t="shared" si="0"/>
        <v>66.666666666666671</v>
      </c>
    </row>
    <row r="54" spans="1:5" ht="19.5" customHeight="1" x14ac:dyDescent="0.25">
      <c r="A54" s="12">
        <v>48</v>
      </c>
      <c r="B54" s="16"/>
      <c r="C54" s="18" t="s">
        <v>129</v>
      </c>
      <c r="D54" s="15">
        <v>6</v>
      </c>
      <c r="E54" s="15">
        <f t="shared" si="0"/>
        <v>100</v>
      </c>
    </row>
    <row r="55" spans="1:5" ht="19.5" customHeight="1" x14ac:dyDescent="0.25">
      <c r="A55" s="12">
        <v>49</v>
      </c>
      <c r="B55" s="16"/>
      <c r="C55" s="18" t="s">
        <v>131</v>
      </c>
      <c r="D55" s="15">
        <v>5</v>
      </c>
      <c r="E55" s="15">
        <f t="shared" si="0"/>
        <v>83.333333333333329</v>
      </c>
    </row>
    <row r="56" spans="1:5" ht="19.5" customHeight="1" x14ac:dyDescent="0.25">
      <c r="A56" s="12">
        <v>50</v>
      </c>
      <c r="B56" s="16"/>
      <c r="C56" s="18" t="s">
        <v>133</v>
      </c>
      <c r="D56" s="15">
        <v>5</v>
      </c>
      <c r="E56" s="15">
        <f t="shared" si="0"/>
        <v>83.333333333333329</v>
      </c>
    </row>
    <row r="57" spans="1:5" ht="19.5" customHeight="1" x14ac:dyDescent="0.25">
      <c r="A57" s="12">
        <v>51</v>
      </c>
      <c r="B57" s="16"/>
      <c r="C57" s="18" t="s">
        <v>135</v>
      </c>
      <c r="D57" s="15">
        <v>5</v>
      </c>
      <c r="E57" s="15">
        <f t="shared" si="0"/>
        <v>83.333333333333329</v>
      </c>
    </row>
    <row r="58" spans="1:5" ht="19.5" customHeight="1" x14ac:dyDescent="0.25">
      <c r="A58" s="12">
        <v>52</v>
      </c>
      <c r="B58" s="16"/>
      <c r="C58" s="18" t="s">
        <v>137</v>
      </c>
      <c r="D58" s="15">
        <v>5</v>
      </c>
      <c r="E58" s="15">
        <f t="shared" si="0"/>
        <v>83.333333333333329</v>
      </c>
    </row>
    <row r="59" spans="1:5" ht="19.5" customHeight="1" x14ac:dyDescent="0.25">
      <c r="A59" s="12">
        <v>53</v>
      </c>
      <c r="B59" s="16"/>
      <c r="C59" s="18" t="s">
        <v>139</v>
      </c>
      <c r="D59" s="15">
        <v>6</v>
      </c>
      <c r="E59" s="15">
        <f t="shared" si="0"/>
        <v>100</v>
      </c>
    </row>
    <row r="60" spans="1:5" ht="19.5" customHeight="1" x14ac:dyDescent="0.25">
      <c r="A60" s="12">
        <v>54</v>
      </c>
      <c r="B60" s="16"/>
      <c r="C60" s="18" t="s">
        <v>141</v>
      </c>
      <c r="D60" s="15">
        <v>5</v>
      </c>
      <c r="E60" s="15">
        <f t="shared" si="0"/>
        <v>83.333333333333329</v>
      </c>
    </row>
    <row r="61" spans="1:5" ht="19.5" customHeight="1" x14ac:dyDescent="0.25">
      <c r="A61" s="12">
        <v>55</v>
      </c>
      <c r="B61" s="16"/>
      <c r="C61" s="18" t="s">
        <v>143</v>
      </c>
      <c r="D61" s="15">
        <v>6</v>
      </c>
      <c r="E61" s="15">
        <f t="shared" si="0"/>
        <v>100</v>
      </c>
    </row>
    <row r="62" spans="1:5" ht="19.5" customHeight="1" x14ac:dyDescent="0.25">
      <c r="A62" s="12">
        <v>56</v>
      </c>
      <c r="B62" s="16"/>
      <c r="C62" s="18" t="s">
        <v>145</v>
      </c>
      <c r="D62" s="15">
        <v>6</v>
      </c>
      <c r="E62" s="15">
        <f t="shared" si="0"/>
        <v>100</v>
      </c>
    </row>
    <row r="63" spans="1:5" ht="19.5" customHeight="1" x14ac:dyDescent="0.25">
      <c r="A63" s="12">
        <v>57</v>
      </c>
      <c r="B63" s="16"/>
      <c r="C63" s="18" t="s">
        <v>147</v>
      </c>
      <c r="D63" s="15">
        <v>6</v>
      </c>
      <c r="E63" s="15">
        <f t="shared" si="0"/>
        <v>100</v>
      </c>
    </row>
    <row r="64" spans="1:5" ht="19.5" customHeight="1" x14ac:dyDescent="0.25">
      <c r="A64" s="12">
        <v>58</v>
      </c>
      <c r="B64" s="16"/>
      <c r="C64" s="18" t="s">
        <v>149</v>
      </c>
      <c r="D64" s="15">
        <v>6</v>
      </c>
      <c r="E64" s="15">
        <f t="shared" si="0"/>
        <v>100</v>
      </c>
    </row>
    <row r="65" spans="1:5" ht="19.5" customHeight="1" x14ac:dyDescent="0.25">
      <c r="A65" s="12">
        <v>59</v>
      </c>
      <c r="B65" s="16"/>
      <c r="C65" s="14" t="s">
        <v>151</v>
      </c>
      <c r="D65" s="15">
        <v>6</v>
      </c>
      <c r="E65" s="15">
        <f t="shared" si="0"/>
        <v>100</v>
      </c>
    </row>
    <row r="66" spans="1:5" ht="19.5" customHeight="1" x14ac:dyDescent="0.25">
      <c r="A66" s="12">
        <v>60</v>
      </c>
      <c r="B66" s="16"/>
      <c r="C66" s="14" t="s">
        <v>153</v>
      </c>
      <c r="D66" s="15">
        <v>5</v>
      </c>
      <c r="E66" s="15">
        <f t="shared" si="0"/>
        <v>83.333333333333329</v>
      </c>
    </row>
    <row r="67" spans="1:5" ht="19.5" customHeight="1" x14ac:dyDescent="0.25">
      <c r="A67" s="12">
        <v>61</v>
      </c>
      <c r="B67" s="16"/>
      <c r="C67" s="14" t="s">
        <v>155</v>
      </c>
      <c r="D67" s="15">
        <v>6</v>
      </c>
      <c r="E67" s="15">
        <f t="shared" si="0"/>
        <v>100</v>
      </c>
    </row>
    <row r="68" spans="1:5" ht="19.5" customHeight="1" x14ac:dyDescent="0.25">
      <c r="A68" s="12">
        <v>62</v>
      </c>
      <c r="B68" s="16"/>
      <c r="C68" s="18" t="s">
        <v>157</v>
      </c>
      <c r="D68" s="15">
        <v>4</v>
      </c>
      <c r="E68" s="15">
        <f t="shared" si="0"/>
        <v>66.666666666666671</v>
      </c>
    </row>
    <row r="69" spans="1:5" ht="19.5" customHeight="1" x14ac:dyDescent="0.25">
      <c r="A69" s="12">
        <v>63</v>
      </c>
      <c r="B69" s="16"/>
      <c r="C69" s="21" t="s">
        <v>159</v>
      </c>
      <c r="D69" s="15">
        <v>5</v>
      </c>
      <c r="E69" s="15">
        <f t="shared" si="0"/>
        <v>83.333333333333329</v>
      </c>
    </row>
    <row r="70" spans="1:5" ht="19.5" customHeight="1" x14ac:dyDescent="0.25">
      <c r="A70" s="12">
        <v>64</v>
      </c>
      <c r="B70" s="16"/>
      <c r="C70" s="18" t="s">
        <v>14</v>
      </c>
      <c r="D70" s="15">
        <v>6</v>
      </c>
      <c r="E70" s="15">
        <f t="shared" si="0"/>
        <v>100</v>
      </c>
    </row>
    <row r="71" spans="1:5" ht="19.5" customHeight="1" x14ac:dyDescent="0.25">
      <c r="A71" s="12">
        <v>65</v>
      </c>
      <c r="B71" s="16"/>
      <c r="C71" s="18" t="s">
        <v>15</v>
      </c>
      <c r="D71" s="15">
        <v>6</v>
      </c>
      <c r="E71" s="15">
        <f t="shared" si="0"/>
        <v>100</v>
      </c>
    </row>
    <row r="72" spans="1:5" ht="19.5" customHeight="1" x14ac:dyDescent="0.25">
      <c r="A72" s="12">
        <v>66</v>
      </c>
      <c r="B72" s="16"/>
      <c r="C72" s="18" t="s">
        <v>16</v>
      </c>
      <c r="D72" s="15">
        <v>6</v>
      </c>
      <c r="E72" s="15">
        <f t="shared" ref="E72:E82" si="1">D72*100/6</f>
        <v>100</v>
      </c>
    </row>
    <row r="73" spans="1:5" ht="19.5" customHeight="1" x14ac:dyDescent="0.25">
      <c r="A73" s="12">
        <v>67</v>
      </c>
      <c r="B73" s="16"/>
      <c r="C73" s="18" t="s">
        <v>17</v>
      </c>
      <c r="D73" s="15">
        <v>4</v>
      </c>
      <c r="E73" s="15">
        <f t="shared" si="1"/>
        <v>66.666666666666671</v>
      </c>
    </row>
    <row r="74" spans="1:5" ht="19.5" customHeight="1" x14ac:dyDescent="0.25">
      <c r="A74" s="12">
        <v>68</v>
      </c>
      <c r="B74" s="16"/>
      <c r="C74" s="18" t="s">
        <v>18</v>
      </c>
      <c r="D74" s="15">
        <v>5</v>
      </c>
      <c r="E74" s="15">
        <f t="shared" si="1"/>
        <v>83.333333333333329</v>
      </c>
    </row>
    <row r="75" spans="1:5" ht="19.5" customHeight="1" x14ac:dyDescent="0.25">
      <c r="A75" s="12">
        <v>69</v>
      </c>
      <c r="B75" s="16"/>
      <c r="C75" s="18" t="s">
        <v>166</v>
      </c>
      <c r="D75" s="15">
        <v>6</v>
      </c>
      <c r="E75" s="15">
        <f t="shared" si="1"/>
        <v>100</v>
      </c>
    </row>
    <row r="76" spans="1:5" ht="19.5" customHeight="1" x14ac:dyDescent="0.25">
      <c r="A76" s="12">
        <v>70</v>
      </c>
      <c r="B76" s="16"/>
      <c r="C76" s="20" t="s">
        <v>7</v>
      </c>
      <c r="D76" s="15">
        <v>6</v>
      </c>
      <c r="E76" s="15">
        <f t="shared" si="1"/>
        <v>100</v>
      </c>
    </row>
    <row r="77" spans="1:5" ht="19.5" customHeight="1" x14ac:dyDescent="0.25">
      <c r="A77" s="12">
        <v>71</v>
      </c>
      <c r="B77" s="16"/>
      <c r="C77" s="18" t="s">
        <v>8</v>
      </c>
      <c r="D77" s="15">
        <v>6</v>
      </c>
      <c r="E77" s="15">
        <f t="shared" si="1"/>
        <v>100</v>
      </c>
    </row>
    <row r="78" spans="1:5" ht="19.5" customHeight="1" x14ac:dyDescent="0.25">
      <c r="A78" s="12">
        <v>72</v>
      </c>
      <c r="B78" s="16"/>
      <c r="C78" s="18" t="s">
        <v>9</v>
      </c>
      <c r="D78" s="15">
        <v>5</v>
      </c>
      <c r="E78" s="15">
        <f t="shared" si="1"/>
        <v>83.333333333333329</v>
      </c>
    </row>
    <row r="79" spans="1:5" ht="19.5" customHeight="1" x14ac:dyDescent="0.25">
      <c r="A79" s="12">
        <v>73</v>
      </c>
      <c r="B79" s="16"/>
      <c r="C79" s="14" t="s">
        <v>171</v>
      </c>
      <c r="D79" s="15">
        <v>5</v>
      </c>
      <c r="E79" s="15">
        <f t="shared" si="1"/>
        <v>83.333333333333329</v>
      </c>
    </row>
    <row r="80" spans="1:5" ht="19.5" customHeight="1" x14ac:dyDescent="0.25">
      <c r="A80" s="12">
        <v>74</v>
      </c>
      <c r="B80" s="16"/>
      <c r="C80" s="18" t="s">
        <v>173</v>
      </c>
      <c r="D80" s="15">
        <v>4</v>
      </c>
      <c r="E80" s="15">
        <f t="shared" si="1"/>
        <v>66.666666666666671</v>
      </c>
    </row>
    <row r="81" spans="1:5" ht="19.5" customHeight="1" x14ac:dyDescent="0.25">
      <c r="A81" s="12">
        <v>75</v>
      </c>
      <c r="B81" s="16"/>
      <c r="C81" s="21" t="s">
        <v>175</v>
      </c>
      <c r="D81" s="15">
        <v>5</v>
      </c>
      <c r="E81" s="15">
        <f t="shared" si="1"/>
        <v>83.333333333333329</v>
      </c>
    </row>
    <row r="82" spans="1:5" ht="19.5" customHeight="1" x14ac:dyDescent="0.25">
      <c r="A82" s="12">
        <v>76</v>
      </c>
      <c r="B82" s="16"/>
      <c r="C82" s="14" t="s">
        <v>13</v>
      </c>
      <c r="D82" s="15">
        <v>5</v>
      </c>
      <c r="E82" s="15">
        <f t="shared" si="1"/>
        <v>83.333333333333329</v>
      </c>
    </row>
    <row r="83" spans="1:5" ht="15.75" thickBot="1" x14ac:dyDescent="0.3">
      <c r="A83" s="22"/>
      <c r="B83" s="23"/>
      <c r="C83" s="23"/>
      <c r="D83" s="23"/>
      <c r="E83" s="23"/>
    </row>
  </sheetData>
  <mergeCells count="6"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G16" sqref="G16"/>
    </sheetView>
  </sheetViews>
  <sheetFormatPr defaultRowHeight="15" x14ac:dyDescent="0.25"/>
  <cols>
    <col min="1" max="1" width="5.85546875" customWidth="1"/>
    <col min="2" max="2" width="6.85546875" customWidth="1"/>
    <col min="3" max="3" width="44.140625" customWidth="1"/>
    <col min="4" max="4" width="15.5703125" customWidth="1"/>
    <col min="5" max="5" width="20" customWidth="1"/>
  </cols>
  <sheetData>
    <row r="1" spans="1:5" ht="21" x14ac:dyDescent="0.25">
      <c r="A1" s="135" t="s">
        <v>36</v>
      </c>
      <c r="B1" s="135"/>
      <c r="C1" s="135"/>
      <c r="D1" s="135"/>
      <c r="E1" s="135"/>
    </row>
    <row r="2" spans="1:5" ht="19.5" customHeight="1" x14ac:dyDescent="0.25">
      <c r="A2" s="136" t="s">
        <v>456</v>
      </c>
      <c r="B2" s="136"/>
      <c r="C2" s="136"/>
      <c r="D2" s="136"/>
      <c r="E2" s="136"/>
    </row>
    <row r="3" spans="1:5" ht="20.25" customHeight="1" x14ac:dyDescent="0.25">
      <c r="A3" s="137" t="s">
        <v>38</v>
      </c>
      <c r="B3" s="137"/>
      <c r="C3" s="137"/>
      <c r="D3" s="137"/>
      <c r="E3" s="137"/>
    </row>
    <row r="4" spans="1:5" ht="17.25" customHeight="1" thickBot="1" x14ac:dyDescent="0.3">
      <c r="A4" s="138"/>
      <c r="B4" s="138"/>
      <c r="C4" s="138"/>
      <c r="D4" s="138"/>
      <c r="E4" s="138"/>
    </row>
    <row r="5" spans="1:5" ht="15" customHeight="1" x14ac:dyDescent="0.25">
      <c r="A5" s="139" t="s">
        <v>39</v>
      </c>
      <c r="B5" s="140"/>
      <c r="C5" s="141"/>
      <c r="D5" s="177"/>
      <c r="E5" s="142"/>
    </row>
    <row r="6" spans="1:5" ht="19.5" customHeight="1" x14ac:dyDescent="0.25">
      <c r="A6" s="7" t="s">
        <v>40</v>
      </c>
      <c r="B6" s="8" t="s">
        <v>41</v>
      </c>
      <c r="C6" s="9" t="s">
        <v>42</v>
      </c>
      <c r="D6" s="111" t="s">
        <v>457</v>
      </c>
      <c r="E6" s="11" t="s">
        <v>44</v>
      </c>
    </row>
    <row r="7" spans="1:5" ht="19.5" customHeight="1" x14ac:dyDescent="0.25">
      <c r="A7" s="12">
        <v>1</v>
      </c>
      <c r="B7" s="13" t="s">
        <v>45</v>
      </c>
      <c r="C7" s="14" t="s">
        <v>29</v>
      </c>
      <c r="D7" s="15">
        <v>3</v>
      </c>
      <c r="E7" s="15">
        <f>D7*100/3</f>
        <v>100</v>
      </c>
    </row>
    <row r="8" spans="1:5" ht="19.5" customHeight="1" x14ac:dyDescent="0.25">
      <c r="A8" s="12">
        <v>2</v>
      </c>
      <c r="B8" s="16" t="s">
        <v>46</v>
      </c>
      <c r="C8" s="17" t="s">
        <v>30</v>
      </c>
      <c r="D8" s="15">
        <v>3</v>
      </c>
      <c r="E8" s="15">
        <f t="shared" ref="E8:E71" si="0">D8*100/3</f>
        <v>100</v>
      </c>
    </row>
    <row r="9" spans="1:5" ht="19.5" customHeight="1" x14ac:dyDescent="0.25">
      <c r="A9" s="12">
        <v>3</v>
      </c>
      <c r="B9" s="16" t="s">
        <v>47</v>
      </c>
      <c r="C9" s="14" t="s">
        <v>31</v>
      </c>
      <c r="D9" s="15">
        <v>3</v>
      </c>
      <c r="E9" s="15">
        <f t="shared" si="0"/>
        <v>100</v>
      </c>
    </row>
    <row r="10" spans="1:5" ht="19.5" customHeight="1" x14ac:dyDescent="0.25">
      <c r="A10" s="12">
        <v>4</v>
      </c>
      <c r="B10" s="16" t="s">
        <v>48</v>
      </c>
      <c r="C10" s="14" t="s">
        <v>49</v>
      </c>
      <c r="D10" s="15">
        <v>3</v>
      </c>
      <c r="E10" s="15">
        <f t="shared" si="0"/>
        <v>100</v>
      </c>
    </row>
    <row r="11" spans="1:5" ht="19.5" customHeight="1" x14ac:dyDescent="0.25">
      <c r="A11" s="12">
        <v>5</v>
      </c>
      <c r="B11" s="16" t="s">
        <v>50</v>
      </c>
      <c r="C11" s="14" t="s">
        <v>33</v>
      </c>
      <c r="D11" s="15">
        <v>3</v>
      </c>
      <c r="E11" s="15">
        <f t="shared" si="0"/>
        <v>100</v>
      </c>
    </row>
    <row r="12" spans="1:5" ht="19.5" customHeight="1" x14ac:dyDescent="0.25">
      <c r="A12" s="12">
        <v>6</v>
      </c>
      <c r="B12" s="16" t="s">
        <v>51</v>
      </c>
      <c r="C12" s="14" t="s">
        <v>34</v>
      </c>
      <c r="D12" s="15">
        <v>2</v>
      </c>
      <c r="E12" s="119">
        <f>D12*100/3</f>
        <v>66.666666666666671</v>
      </c>
    </row>
    <row r="13" spans="1:5" ht="19.5" customHeight="1" x14ac:dyDescent="0.25">
      <c r="A13" s="12">
        <v>7</v>
      </c>
      <c r="B13" s="16" t="s">
        <v>52</v>
      </c>
      <c r="C13" s="14" t="s">
        <v>35</v>
      </c>
      <c r="D13" s="15">
        <v>3</v>
      </c>
      <c r="E13" s="15">
        <f t="shared" si="0"/>
        <v>100</v>
      </c>
    </row>
    <row r="14" spans="1:5" ht="19.5" customHeight="1" x14ac:dyDescent="0.25">
      <c r="A14" s="12">
        <v>8</v>
      </c>
      <c r="B14" s="16" t="s">
        <v>53</v>
      </c>
      <c r="C14" s="18" t="s">
        <v>54</v>
      </c>
      <c r="D14" s="15">
        <v>3</v>
      </c>
      <c r="E14" s="15">
        <f t="shared" si="0"/>
        <v>100</v>
      </c>
    </row>
    <row r="15" spans="1:5" ht="19.5" customHeight="1" x14ac:dyDescent="0.25">
      <c r="A15" s="12">
        <v>9</v>
      </c>
      <c r="B15" s="16" t="s">
        <v>55</v>
      </c>
      <c r="C15" s="19" t="s">
        <v>24</v>
      </c>
      <c r="D15" s="15">
        <v>3</v>
      </c>
      <c r="E15" s="15">
        <f t="shared" si="0"/>
        <v>100</v>
      </c>
    </row>
    <row r="16" spans="1:5" ht="19.5" customHeight="1" x14ac:dyDescent="0.25">
      <c r="A16" s="12">
        <v>10</v>
      </c>
      <c r="B16" s="16" t="s">
        <v>56</v>
      </c>
      <c r="C16" s="14" t="s">
        <v>25</v>
      </c>
      <c r="D16" s="15">
        <v>3</v>
      </c>
      <c r="E16" s="15">
        <f t="shared" si="0"/>
        <v>100</v>
      </c>
    </row>
    <row r="17" spans="1:5" ht="19.5" customHeight="1" x14ac:dyDescent="0.25">
      <c r="A17" s="12">
        <v>11</v>
      </c>
      <c r="B17" s="16" t="s">
        <v>57</v>
      </c>
      <c r="C17" s="14" t="s">
        <v>26</v>
      </c>
      <c r="D17" s="15">
        <v>3</v>
      </c>
      <c r="E17" s="15">
        <f t="shared" si="0"/>
        <v>100</v>
      </c>
    </row>
    <row r="18" spans="1:5" ht="19.5" customHeight="1" x14ac:dyDescent="0.25">
      <c r="A18" s="12">
        <v>12</v>
      </c>
      <c r="B18" s="16" t="s">
        <v>58</v>
      </c>
      <c r="C18" s="14" t="s">
        <v>27</v>
      </c>
      <c r="D18" s="15">
        <v>3</v>
      </c>
      <c r="E18" s="15">
        <f t="shared" si="0"/>
        <v>100</v>
      </c>
    </row>
    <row r="19" spans="1:5" ht="19.5" customHeight="1" x14ac:dyDescent="0.25">
      <c r="A19" s="12">
        <v>13</v>
      </c>
      <c r="B19" s="16" t="s">
        <v>59</v>
      </c>
      <c r="C19" s="18" t="s">
        <v>28</v>
      </c>
      <c r="D19" s="15">
        <v>3</v>
      </c>
      <c r="E19" s="15">
        <f t="shared" si="0"/>
        <v>100</v>
      </c>
    </row>
    <row r="20" spans="1:5" ht="19.5" customHeight="1" x14ac:dyDescent="0.25">
      <c r="A20" s="12">
        <v>14</v>
      </c>
      <c r="B20" s="16" t="s">
        <v>60</v>
      </c>
      <c r="C20" s="18" t="s">
        <v>61</v>
      </c>
      <c r="D20" s="15">
        <v>3</v>
      </c>
      <c r="E20" s="15">
        <f t="shared" si="0"/>
        <v>100</v>
      </c>
    </row>
    <row r="21" spans="1:5" ht="19.5" customHeight="1" x14ac:dyDescent="0.25">
      <c r="A21" s="12">
        <v>15</v>
      </c>
      <c r="B21" s="16" t="s">
        <v>62</v>
      </c>
      <c r="C21" s="18" t="s">
        <v>63</v>
      </c>
      <c r="D21" s="15">
        <v>2</v>
      </c>
      <c r="E21" s="119">
        <f>D21*100/3</f>
        <v>66.666666666666671</v>
      </c>
    </row>
    <row r="22" spans="1:5" ht="19.5" customHeight="1" x14ac:dyDescent="0.25">
      <c r="A22" s="12">
        <v>16</v>
      </c>
      <c r="B22" s="16" t="s">
        <v>64</v>
      </c>
      <c r="C22" s="18" t="s">
        <v>65</v>
      </c>
      <c r="D22" s="15">
        <v>2</v>
      </c>
      <c r="E22" s="119">
        <f t="shared" si="0"/>
        <v>66.666666666666671</v>
      </c>
    </row>
    <row r="23" spans="1:5" ht="19.5" customHeight="1" x14ac:dyDescent="0.25">
      <c r="A23" s="12">
        <v>17</v>
      </c>
      <c r="B23" s="16" t="s">
        <v>66</v>
      </c>
      <c r="C23" s="14" t="s">
        <v>67</v>
      </c>
      <c r="D23" s="15">
        <v>3</v>
      </c>
      <c r="E23" s="15">
        <f t="shared" si="0"/>
        <v>100</v>
      </c>
    </row>
    <row r="24" spans="1:5" ht="19.5" customHeight="1" x14ac:dyDescent="0.25">
      <c r="A24" s="12">
        <v>18</v>
      </c>
      <c r="B24" s="16" t="s">
        <v>68</v>
      </c>
      <c r="C24" s="14" t="s">
        <v>69</v>
      </c>
      <c r="D24" s="15">
        <v>3</v>
      </c>
      <c r="E24" s="15">
        <f t="shared" si="0"/>
        <v>100</v>
      </c>
    </row>
    <row r="25" spans="1:5" ht="19.5" customHeight="1" x14ac:dyDescent="0.25">
      <c r="A25" s="12">
        <v>19</v>
      </c>
      <c r="B25" s="16" t="s">
        <v>70</v>
      </c>
      <c r="C25" s="14" t="s">
        <v>71</v>
      </c>
      <c r="D25" s="15">
        <v>2</v>
      </c>
      <c r="E25" s="119">
        <f t="shared" si="0"/>
        <v>66.666666666666671</v>
      </c>
    </row>
    <row r="26" spans="1:5" ht="19.5" customHeight="1" x14ac:dyDescent="0.25">
      <c r="A26" s="12">
        <v>20</v>
      </c>
      <c r="B26" s="16" t="s">
        <v>72</v>
      </c>
      <c r="C26" s="20" t="s">
        <v>73</v>
      </c>
      <c r="D26" s="15">
        <v>3</v>
      </c>
      <c r="E26" s="15">
        <f t="shared" si="0"/>
        <v>100</v>
      </c>
    </row>
    <row r="27" spans="1:5" ht="19.5" customHeight="1" x14ac:dyDescent="0.25">
      <c r="A27" s="12">
        <v>21</v>
      </c>
      <c r="B27" s="16" t="s">
        <v>74</v>
      </c>
      <c r="C27" s="18" t="s">
        <v>75</v>
      </c>
      <c r="D27" s="15">
        <v>3</v>
      </c>
      <c r="E27" s="15">
        <f t="shared" si="0"/>
        <v>100</v>
      </c>
    </row>
    <row r="28" spans="1:5" ht="19.5" customHeight="1" x14ac:dyDescent="0.25">
      <c r="A28" s="12">
        <v>22</v>
      </c>
      <c r="B28" s="16" t="s">
        <v>76</v>
      </c>
      <c r="C28" s="18" t="s">
        <v>77</v>
      </c>
      <c r="D28" s="15">
        <v>3</v>
      </c>
      <c r="E28" s="15">
        <f t="shared" si="0"/>
        <v>100</v>
      </c>
    </row>
    <row r="29" spans="1:5" ht="19.5" customHeight="1" x14ac:dyDescent="0.25">
      <c r="A29" s="12">
        <v>23</v>
      </c>
      <c r="B29" s="16" t="s">
        <v>78</v>
      </c>
      <c r="C29" s="18" t="s">
        <v>79</v>
      </c>
      <c r="D29" s="15">
        <v>3</v>
      </c>
      <c r="E29" s="15">
        <f t="shared" si="0"/>
        <v>100</v>
      </c>
    </row>
    <row r="30" spans="1:5" ht="19.5" customHeight="1" x14ac:dyDescent="0.25">
      <c r="A30" s="12">
        <v>24</v>
      </c>
      <c r="B30" s="16" t="s">
        <v>80</v>
      </c>
      <c r="C30" s="14" t="s">
        <v>81</v>
      </c>
      <c r="D30" s="15">
        <v>3</v>
      </c>
      <c r="E30" s="15">
        <f t="shared" si="0"/>
        <v>100</v>
      </c>
    </row>
    <row r="31" spans="1:5" ht="19.5" customHeight="1" x14ac:dyDescent="0.25">
      <c r="A31" s="12">
        <v>25</v>
      </c>
      <c r="B31" s="16" t="s">
        <v>82</v>
      </c>
      <c r="C31" s="14" t="s">
        <v>83</v>
      </c>
      <c r="D31" s="15">
        <v>3</v>
      </c>
      <c r="E31" s="15">
        <f t="shared" si="0"/>
        <v>100</v>
      </c>
    </row>
    <row r="32" spans="1:5" ht="19.5" customHeight="1" x14ac:dyDescent="0.25">
      <c r="A32" s="12">
        <v>26</v>
      </c>
      <c r="B32" s="16" t="s">
        <v>84</v>
      </c>
      <c r="C32" s="18" t="s">
        <v>85</v>
      </c>
      <c r="D32" s="15">
        <v>3</v>
      </c>
      <c r="E32" s="15">
        <f t="shared" si="0"/>
        <v>100</v>
      </c>
    </row>
    <row r="33" spans="1:5" ht="19.5" customHeight="1" x14ac:dyDescent="0.25">
      <c r="A33" s="12">
        <v>27</v>
      </c>
      <c r="B33" s="16" t="s">
        <v>86</v>
      </c>
      <c r="C33" s="14" t="s">
        <v>87</v>
      </c>
      <c r="D33" s="15">
        <v>3</v>
      </c>
      <c r="E33" s="15">
        <f t="shared" si="0"/>
        <v>100</v>
      </c>
    </row>
    <row r="34" spans="1:5" ht="19.5" customHeight="1" x14ac:dyDescent="0.25">
      <c r="A34" s="12">
        <v>28</v>
      </c>
      <c r="B34" s="16" t="s">
        <v>88</v>
      </c>
      <c r="C34" s="14" t="s">
        <v>89</v>
      </c>
      <c r="D34" s="15">
        <v>3</v>
      </c>
      <c r="E34" s="15">
        <f t="shared" si="0"/>
        <v>100</v>
      </c>
    </row>
    <row r="35" spans="1:5" ht="19.5" customHeight="1" x14ac:dyDescent="0.25">
      <c r="A35" s="12">
        <v>29</v>
      </c>
      <c r="B35" s="16" t="s">
        <v>90</v>
      </c>
      <c r="C35" s="14" t="s">
        <v>91</v>
      </c>
      <c r="D35" s="15">
        <v>3</v>
      </c>
      <c r="E35" s="15">
        <f t="shared" si="0"/>
        <v>100</v>
      </c>
    </row>
    <row r="36" spans="1:5" ht="19.5" customHeight="1" x14ac:dyDescent="0.25">
      <c r="A36" s="12">
        <v>30</v>
      </c>
      <c r="B36" s="16" t="s">
        <v>92</v>
      </c>
      <c r="C36" s="14" t="s">
        <v>93</v>
      </c>
      <c r="D36" s="15">
        <v>3</v>
      </c>
      <c r="E36" s="15">
        <f t="shared" si="0"/>
        <v>100</v>
      </c>
    </row>
    <row r="37" spans="1:5" ht="19.5" customHeight="1" x14ac:dyDescent="0.25">
      <c r="A37" s="12">
        <v>31</v>
      </c>
      <c r="B37" s="16" t="s">
        <v>94</v>
      </c>
      <c r="C37" s="18" t="s">
        <v>95</v>
      </c>
      <c r="D37" s="15">
        <v>3</v>
      </c>
      <c r="E37" s="15">
        <f t="shared" si="0"/>
        <v>100</v>
      </c>
    </row>
    <row r="38" spans="1:5" ht="19.5" customHeight="1" x14ac:dyDescent="0.25">
      <c r="A38" s="12">
        <v>32</v>
      </c>
      <c r="B38" s="16" t="s">
        <v>96</v>
      </c>
      <c r="C38" s="18" t="s">
        <v>97</v>
      </c>
      <c r="D38" s="15">
        <v>3</v>
      </c>
      <c r="E38" s="15">
        <f t="shared" si="0"/>
        <v>100</v>
      </c>
    </row>
    <row r="39" spans="1:5" ht="19.5" customHeight="1" x14ac:dyDescent="0.25">
      <c r="A39" s="12">
        <v>33</v>
      </c>
      <c r="B39" s="16" t="s">
        <v>98</v>
      </c>
      <c r="C39" s="17" t="s">
        <v>99</v>
      </c>
      <c r="D39" s="15">
        <v>3</v>
      </c>
      <c r="E39" s="15">
        <f t="shared" si="0"/>
        <v>100</v>
      </c>
    </row>
    <row r="40" spans="1:5" ht="19.5" customHeight="1" x14ac:dyDescent="0.25">
      <c r="A40" s="12">
        <v>34</v>
      </c>
      <c r="B40" s="16" t="s">
        <v>100</v>
      </c>
      <c r="C40" s="18" t="s">
        <v>101</v>
      </c>
      <c r="D40" s="15">
        <v>3</v>
      </c>
      <c r="E40" s="15">
        <f t="shared" si="0"/>
        <v>100</v>
      </c>
    </row>
    <row r="41" spans="1:5" ht="19.5" customHeight="1" x14ac:dyDescent="0.25">
      <c r="A41" s="12">
        <v>35</v>
      </c>
      <c r="B41" s="16" t="s">
        <v>102</v>
      </c>
      <c r="C41" s="18" t="s">
        <v>103</v>
      </c>
      <c r="D41" s="15">
        <v>3</v>
      </c>
      <c r="E41" s="15">
        <f t="shared" si="0"/>
        <v>100</v>
      </c>
    </row>
    <row r="42" spans="1:5" ht="19.5" customHeight="1" x14ac:dyDescent="0.25">
      <c r="A42" s="12">
        <v>36</v>
      </c>
      <c r="B42" s="16" t="s">
        <v>104</v>
      </c>
      <c r="C42" s="18" t="s">
        <v>105</v>
      </c>
      <c r="D42" s="15">
        <v>3</v>
      </c>
      <c r="E42" s="15">
        <f t="shared" si="0"/>
        <v>100</v>
      </c>
    </row>
    <row r="43" spans="1:5" ht="19.5" customHeight="1" x14ac:dyDescent="0.25">
      <c r="A43" s="12">
        <v>37</v>
      </c>
      <c r="B43" s="16" t="s">
        <v>106</v>
      </c>
      <c r="C43" s="18" t="s">
        <v>107</v>
      </c>
      <c r="D43" s="15">
        <v>3</v>
      </c>
      <c r="E43" s="15">
        <f t="shared" si="0"/>
        <v>100</v>
      </c>
    </row>
    <row r="44" spans="1:5" ht="19.5" customHeight="1" x14ac:dyDescent="0.25">
      <c r="A44" s="12">
        <v>38</v>
      </c>
      <c r="B44" s="16" t="s">
        <v>108</v>
      </c>
      <c r="C44" s="18" t="s">
        <v>109</v>
      </c>
      <c r="D44" s="15">
        <v>3</v>
      </c>
      <c r="E44" s="15">
        <f t="shared" si="0"/>
        <v>100</v>
      </c>
    </row>
    <row r="45" spans="1:5" ht="19.5" customHeight="1" x14ac:dyDescent="0.25">
      <c r="A45" s="12">
        <v>39</v>
      </c>
      <c r="B45" s="16" t="s">
        <v>110</v>
      </c>
      <c r="C45" s="18" t="s">
        <v>111</v>
      </c>
      <c r="D45" s="15">
        <v>3</v>
      </c>
      <c r="E45" s="15">
        <f t="shared" si="0"/>
        <v>100</v>
      </c>
    </row>
    <row r="46" spans="1:5" ht="19.5" customHeight="1" x14ac:dyDescent="0.25">
      <c r="A46" s="12">
        <v>40</v>
      </c>
      <c r="B46" s="16" t="s">
        <v>112</v>
      </c>
      <c r="C46" s="18" t="s">
        <v>113</v>
      </c>
      <c r="D46" s="15">
        <v>3</v>
      </c>
      <c r="E46" s="15">
        <f t="shared" si="0"/>
        <v>100</v>
      </c>
    </row>
    <row r="47" spans="1:5" ht="19.5" customHeight="1" x14ac:dyDescent="0.25">
      <c r="A47" s="12">
        <v>41</v>
      </c>
      <c r="B47" s="16" t="s">
        <v>114</v>
      </c>
      <c r="C47" s="18" t="s">
        <v>115</v>
      </c>
      <c r="D47" s="15">
        <v>3</v>
      </c>
      <c r="E47" s="15">
        <f t="shared" si="0"/>
        <v>100</v>
      </c>
    </row>
    <row r="48" spans="1:5" ht="19.5" customHeight="1" x14ac:dyDescent="0.25">
      <c r="A48" s="12">
        <v>42</v>
      </c>
      <c r="B48" s="16" t="s">
        <v>116</v>
      </c>
      <c r="C48" s="18" t="s">
        <v>117</v>
      </c>
      <c r="D48" s="15">
        <v>2</v>
      </c>
      <c r="E48" s="119">
        <f t="shared" si="0"/>
        <v>66.666666666666671</v>
      </c>
    </row>
    <row r="49" spans="1:5" ht="19.5" customHeight="1" x14ac:dyDescent="0.25">
      <c r="A49" s="12">
        <v>43</v>
      </c>
      <c r="B49" s="16" t="s">
        <v>118</v>
      </c>
      <c r="C49" s="18" t="s">
        <v>119</v>
      </c>
      <c r="D49" s="15">
        <v>3</v>
      </c>
      <c r="E49" s="15">
        <f t="shared" si="0"/>
        <v>100</v>
      </c>
    </row>
    <row r="50" spans="1:5" ht="19.5" customHeight="1" x14ac:dyDescent="0.25">
      <c r="A50" s="12">
        <v>44</v>
      </c>
      <c r="B50" s="16" t="s">
        <v>120</v>
      </c>
      <c r="C50" s="14" t="s">
        <v>121</v>
      </c>
      <c r="D50" s="15">
        <v>3</v>
      </c>
      <c r="E50" s="15">
        <f t="shared" si="0"/>
        <v>100</v>
      </c>
    </row>
    <row r="51" spans="1:5" ht="19.5" customHeight="1" x14ac:dyDescent="0.25">
      <c r="A51" s="12">
        <v>45</v>
      </c>
      <c r="B51" s="16" t="s">
        <v>122</v>
      </c>
      <c r="C51" s="18" t="s">
        <v>123</v>
      </c>
      <c r="D51" s="15">
        <v>3</v>
      </c>
      <c r="E51" s="15">
        <f t="shared" si="0"/>
        <v>100</v>
      </c>
    </row>
    <row r="52" spans="1:5" ht="19.5" customHeight="1" x14ac:dyDescent="0.25">
      <c r="A52" s="12">
        <v>46</v>
      </c>
      <c r="B52" s="16" t="s">
        <v>124</v>
      </c>
      <c r="C52" s="18" t="s">
        <v>125</v>
      </c>
      <c r="D52" s="15">
        <v>3</v>
      </c>
      <c r="E52" s="15">
        <f t="shared" si="0"/>
        <v>100</v>
      </c>
    </row>
    <row r="53" spans="1:5" ht="19.5" customHeight="1" x14ac:dyDescent="0.25">
      <c r="A53" s="12">
        <v>47</v>
      </c>
      <c r="B53" s="16" t="s">
        <v>126</v>
      </c>
      <c r="C53" s="18" t="s">
        <v>127</v>
      </c>
      <c r="D53" s="15">
        <v>3</v>
      </c>
      <c r="E53" s="15">
        <f t="shared" si="0"/>
        <v>100</v>
      </c>
    </row>
    <row r="54" spans="1:5" ht="19.5" customHeight="1" x14ac:dyDescent="0.25">
      <c r="A54" s="12">
        <v>48</v>
      </c>
      <c r="B54" s="16" t="s">
        <v>128</v>
      </c>
      <c r="C54" s="18" t="s">
        <v>129</v>
      </c>
      <c r="D54" s="15">
        <v>3</v>
      </c>
      <c r="E54" s="15">
        <f t="shared" si="0"/>
        <v>100</v>
      </c>
    </row>
    <row r="55" spans="1:5" ht="19.5" customHeight="1" x14ac:dyDescent="0.25">
      <c r="A55" s="12">
        <v>49</v>
      </c>
      <c r="B55" s="16" t="s">
        <v>130</v>
      </c>
      <c r="C55" s="18" t="s">
        <v>131</v>
      </c>
      <c r="D55" s="15">
        <v>3</v>
      </c>
      <c r="E55" s="15">
        <f t="shared" si="0"/>
        <v>100</v>
      </c>
    </row>
    <row r="56" spans="1:5" ht="19.5" customHeight="1" x14ac:dyDescent="0.25">
      <c r="A56" s="12">
        <v>50</v>
      </c>
      <c r="B56" s="16" t="s">
        <v>132</v>
      </c>
      <c r="C56" s="18" t="s">
        <v>133</v>
      </c>
      <c r="D56" s="15">
        <v>3</v>
      </c>
      <c r="E56" s="15">
        <f t="shared" si="0"/>
        <v>100</v>
      </c>
    </row>
    <row r="57" spans="1:5" ht="19.5" customHeight="1" x14ac:dyDescent="0.25">
      <c r="A57" s="12">
        <v>51</v>
      </c>
      <c r="B57" s="16" t="s">
        <v>134</v>
      </c>
      <c r="C57" s="18" t="s">
        <v>135</v>
      </c>
      <c r="D57" s="15">
        <v>3</v>
      </c>
      <c r="E57" s="15">
        <f t="shared" si="0"/>
        <v>100</v>
      </c>
    </row>
    <row r="58" spans="1:5" ht="19.5" customHeight="1" x14ac:dyDescent="0.25">
      <c r="A58" s="12">
        <v>52</v>
      </c>
      <c r="B58" s="16" t="s">
        <v>136</v>
      </c>
      <c r="C58" s="18" t="s">
        <v>137</v>
      </c>
      <c r="D58" s="15">
        <v>3</v>
      </c>
      <c r="E58" s="15">
        <f t="shared" si="0"/>
        <v>100</v>
      </c>
    </row>
    <row r="59" spans="1:5" ht="19.5" customHeight="1" x14ac:dyDescent="0.25">
      <c r="A59" s="12">
        <v>53</v>
      </c>
      <c r="B59" s="16" t="s">
        <v>138</v>
      </c>
      <c r="C59" s="18" t="s">
        <v>139</v>
      </c>
      <c r="D59" s="15">
        <v>3</v>
      </c>
      <c r="E59" s="15">
        <f t="shared" si="0"/>
        <v>100</v>
      </c>
    </row>
    <row r="60" spans="1:5" ht="19.5" customHeight="1" x14ac:dyDescent="0.25">
      <c r="A60" s="12">
        <v>54</v>
      </c>
      <c r="B60" s="16" t="s">
        <v>140</v>
      </c>
      <c r="C60" s="18" t="s">
        <v>141</v>
      </c>
      <c r="D60" s="15">
        <v>3</v>
      </c>
      <c r="E60" s="15">
        <f t="shared" si="0"/>
        <v>100</v>
      </c>
    </row>
    <row r="61" spans="1:5" ht="19.5" customHeight="1" x14ac:dyDescent="0.25">
      <c r="A61" s="12">
        <v>55</v>
      </c>
      <c r="B61" s="16" t="s">
        <v>142</v>
      </c>
      <c r="C61" s="18" t="s">
        <v>143</v>
      </c>
      <c r="D61" s="15">
        <v>3</v>
      </c>
      <c r="E61" s="15">
        <f t="shared" si="0"/>
        <v>100</v>
      </c>
    </row>
    <row r="62" spans="1:5" ht="19.5" customHeight="1" x14ac:dyDescent="0.25">
      <c r="A62" s="12">
        <v>56</v>
      </c>
      <c r="B62" s="16" t="s">
        <v>144</v>
      </c>
      <c r="C62" s="18" t="s">
        <v>145</v>
      </c>
      <c r="D62" s="15">
        <v>3</v>
      </c>
      <c r="E62" s="15">
        <f t="shared" si="0"/>
        <v>100</v>
      </c>
    </row>
    <row r="63" spans="1:5" ht="19.5" customHeight="1" x14ac:dyDescent="0.25">
      <c r="A63" s="12">
        <v>57</v>
      </c>
      <c r="B63" s="16" t="s">
        <v>146</v>
      </c>
      <c r="C63" s="18" t="s">
        <v>147</v>
      </c>
      <c r="D63" s="15">
        <v>3</v>
      </c>
      <c r="E63" s="15">
        <f t="shared" si="0"/>
        <v>100</v>
      </c>
    </row>
    <row r="64" spans="1:5" ht="19.5" customHeight="1" x14ac:dyDescent="0.25">
      <c r="A64" s="12">
        <v>58</v>
      </c>
      <c r="B64" s="16" t="s">
        <v>148</v>
      </c>
      <c r="C64" s="18" t="s">
        <v>149</v>
      </c>
      <c r="D64" s="15">
        <v>3</v>
      </c>
      <c r="E64" s="15">
        <f t="shared" si="0"/>
        <v>100</v>
      </c>
    </row>
    <row r="65" spans="1:5" ht="19.5" customHeight="1" x14ac:dyDescent="0.25">
      <c r="A65" s="12">
        <v>59</v>
      </c>
      <c r="B65" s="16" t="s">
        <v>150</v>
      </c>
      <c r="C65" s="14" t="s">
        <v>151</v>
      </c>
      <c r="D65" s="15">
        <v>3</v>
      </c>
      <c r="E65" s="15">
        <f t="shared" si="0"/>
        <v>100</v>
      </c>
    </row>
    <row r="66" spans="1:5" ht="19.5" customHeight="1" x14ac:dyDescent="0.25">
      <c r="A66" s="12">
        <v>60</v>
      </c>
      <c r="B66" s="16" t="s">
        <v>152</v>
      </c>
      <c r="C66" s="14" t="s">
        <v>153</v>
      </c>
      <c r="D66" s="15">
        <v>3</v>
      </c>
      <c r="E66" s="15">
        <f t="shared" si="0"/>
        <v>100</v>
      </c>
    </row>
    <row r="67" spans="1:5" ht="19.5" customHeight="1" x14ac:dyDescent="0.25">
      <c r="A67" s="12">
        <v>61</v>
      </c>
      <c r="B67" s="16" t="s">
        <v>154</v>
      </c>
      <c r="C67" s="14" t="s">
        <v>155</v>
      </c>
      <c r="D67" s="15">
        <v>3</v>
      </c>
      <c r="E67" s="15">
        <f t="shared" si="0"/>
        <v>100</v>
      </c>
    </row>
    <row r="68" spans="1:5" ht="19.5" customHeight="1" x14ac:dyDescent="0.25">
      <c r="A68" s="12">
        <v>62</v>
      </c>
      <c r="B68" s="16" t="s">
        <v>156</v>
      </c>
      <c r="C68" s="18" t="s">
        <v>157</v>
      </c>
      <c r="D68" s="15">
        <v>3</v>
      </c>
      <c r="E68" s="15">
        <f t="shared" si="0"/>
        <v>100</v>
      </c>
    </row>
    <row r="69" spans="1:5" ht="19.5" customHeight="1" x14ac:dyDescent="0.25">
      <c r="A69" s="12">
        <v>63</v>
      </c>
      <c r="B69" s="16" t="s">
        <v>158</v>
      </c>
      <c r="C69" s="21" t="s">
        <v>159</v>
      </c>
      <c r="D69" s="15">
        <v>3</v>
      </c>
      <c r="E69" s="15">
        <f t="shared" si="0"/>
        <v>100</v>
      </c>
    </row>
    <row r="70" spans="1:5" ht="19.5" customHeight="1" x14ac:dyDescent="0.25">
      <c r="A70" s="12">
        <v>64</v>
      </c>
      <c r="B70" s="16" t="s">
        <v>160</v>
      </c>
      <c r="C70" s="18" t="s">
        <v>14</v>
      </c>
      <c r="D70" s="15">
        <v>3</v>
      </c>
      <c r="E70" s="15">
        <f t="shared" si="0"/>
        <v>100</v>
      </c>
    </row>
    <row r="71" spans="1:5" ht="19.5" customHeight="1" x14ac:dyDescent="0.25">
      <c r="A71" s="12">
        <v>65</v>
      </c>
      <c r="B71" s="16" t="s">
        <v>161</v>
      </c>
      <c r="C71" s="18" t="s">
        <v>15</v>
      </c>
      <c r="D71" s="15">
        <v>3</v>
      </c>
      <c r="E71" s="15">
        <f t="shared" si="0"/>
        <v>100</v>
      </c>
    </row>
    <row r="72" spans="1:5" ht="19.5" customHeight="1" x14ac:dyDescent="0.25">
      <c r="A72" s="12">
        <v>66</v>
      </c>
      <c r="B72" s="16" t="s">
        <v>162</v>
      </c>
      <c r="C72" s="18" t="s">
        <v>16</v>
      </c>
      <c r="D72" s="15">
        <v>3</v>
      </c>
      <c r="E72" s="15">
        <f t="shared" ref="E72:E82" si="1">D72*100/3</f>
        <v>100</v>
      </c>
    </row>
    <row r="73" spans="1:5" ht="19.5" customHeight="1" x14ac:dyDescent="0.25">
      <c r="A73" s="12">
        <v>67</v>
      </c>
      <c r="B73" s="16" t="s">
        <v>163</v>
      </c>
      <c r="C73" s="18" t="s">
        <v>17</v>
      </c>
      <c r="D73" s="15">
        <v>3</v>
      </c>
      <c r="E73" s="15">
        <f t="shared" si="1"/>
        <v>100</v>
      </c>
    </row>
    <row r="74" spans="1:5" ht="19.5" customHeight="1" x14ac:dyDescent="0.25">
      <c r="A74" s="12">
        <v>68</v>
      </c>
      <c r="B74" s="16" t="s">
        <v>164</v>
      </c>
      <c r="C74" s="18" t="s">
        <v>18</v>
      </c>
      <c r="D74" s="15">
        <v>3</v>
      </c>
      <c r="E74" s="15">
        <f t="shared" si="1"/>
        <v>100</v>
      </c>
    </row>
    <row r="75" spans="1:5" ht="19.5" customHeight="1" x14ac:dyDescent="0.25">
      <c r="A75" s="12">
        <v>69</v>
      </c>
      <c r="B75" s="16" t="s">
        <v>165</v>
      </c>
      <c r="C75" s="18" t="s">
        <v>166</v>
      </c>
      <c r="D75" s="15">
        <v>3</v>
      </c>
      <c r="E75" s="15">
        <f t="shared" si="1"/>
        <v>100</v>
      </c>
    </row>
    <row r="76" spans="1:5" ht="19.5" customHeight="1" x14ac:dyDescent="0.25">
      <c r="A76" s="12">
        <v>70</v>
      </c>
      <c r="B76" s="16" t="s">
        <v>167</v>
      </c>
      <c r="C76" s="20" t="s">
        <v>7</v>
      </c>
      <c r="D76" s="15">
        <v>3</v>
      </c>
      <c r="E76" s="15">
        <f t="shared" si="1"/>
        <v>100</v>
      </c>
    </row>
    <row r="77" spans="1:5" ht="19.5" customHeight="1" x14ac:dyDescent="0.25">
      <c r="A77" s="12">
        <v>71</v>
      </c>
      <c r="B77" s="16" t="s">
        <v>168</v>
      </c>
      <c r="C77" s="18" t="s">
        <v>8</v>
      </c>
      <c r="D77" s="15">
        <v>3</v>
      </c>
      <c r="E77" s="15">
        <f t="shared" si="1"/>
        <v>100</v>
      </c>
    </row>
    <row r="78" spans="1:5" ht="19.5" customHeight="1" x14ac:dyDescent="0.25">
      <c r="A78" s="12">
        <v>72</v>
      </c>
      <c r="B78" s="16" t="s">
        <v>169</v>
      </c>
      <c r="C78" s="18" t="s">
        <v>9</v>
      </c>
      <c r="D78" s="15">
        <v>2</v>
      </c>
      <c r="E78" s="119">
        <f t="shared" si="1"/>
        <v>66.666666666666671</v>
      </c>
    </row>
    <row r="79" spans="1:5" ht="19.5" customHeight="1" x14ac:dyDescent="0.25">
      <c r="A79" s="12">
        <v>73</v>
      </c>
      <c r="B79" s="16" t="s">
        <v>170</v>
      </c>
      <c r="C79" s="14" t="s">
        <v>171</v>
      </c>
      <c r="D79" s="15">
        <v>3</v>
      </c>
      <c r="E79" s="15">
        <f t="shared" si="1"/>
        <v>100</v>
      </c>
    </row>
    <row r="80" spans="1:5" ht="19.5" customHeight="1" x14ac:dyDescent="0.25">
      <c r="A80" s="12">
        <v>74</v>
      </c>
      <c r="B80" s="16" t="s">
        <v>172</v>
      </c>
      <c r="C80" s="18" t="s">
        <v>173</v>
      </c>
      <c r="D80" s="15">
        <v>3</v>
      </c>
      <c r="E80" s="15">
        <f t="shared" si="1"/>
        <v>100</v>
      </c>
    </row>
    <row r="81" spans="1:5" ht="19.5" customHeight="1" x14ac:dyDescent="0.25">
      <c r="A81" s="12">
        <v>75</v>
      </c>
      <c r="B81" s="16" t="s">
        <v>174</v>
      </c>
      <c r="C81" s="21" t="s">
        <v>175</v>
      </c>
      <c r="D81" s="15">
        <v>3</v>
      </c>
      <c r="E81" s="15">
        <f t="shared" si="1"/>
        <v>100</v>
      </c>
    </row>
    <row r="82" spans="1:5" ht="19.5" customHeight="1" x14ac:dyDescent="0.25">
      <c r="A82" s="12">
        <v>76</v>
      </c>
      <c r="B82" s="16" t="s">
        <v>176</v>
      </c>
      <c r="C82" s="14" t="s">
        <v>13</v>
      </c>
      <c r="D82" s="15">
        <v>3</v>
      </c>
      <c r="E82" s="15">
        <f t="shared" si="1"/>
        <v>100</v>
      </c>
    </row>
    <row r="83" spans="1:5" ht="15" customHeight="1" x14ac:dyDescent="0.25">
      <c r="A83" s="174"/>
      <c r="B83" s="175"/>
      <c r="C83" s="176"/>
      <c r="D83" s="15"/>
      <c r="E83" s="15"/>
    </row>
  </sheetData>
  <mergeCells count="7">
    <mergeCell ref="A83:C83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H22" sqref="H22"/>
    </sheetView>
  </sheetViews>
  <sheetFormatPr defaultRowHeight="15" x14ac:dyDescent="0.25"/>
  <cols>
    <col min="1" max="1" width="9" customWidth="1"/>
    <col min="3" max="3" width="35.28515625" customWidth="1"/>
    <col min="4" max="4" width="14.28515625" customWidth="1"/>
    <col min="5" max="5" width="26" customWidth="1"/>
  </cols>
  <sheetData>
    <row r="1" spans="1:5" ht="21" x14ac:dyDescent="0.25">
      <c r="A1" s="135" t="s">
        <v>36</v>
      </c>
      <c r="B1" s="135"/>
      <c r="C1" s="135"/>
      <c r="D1" s="135"/>
      <c r="E1" s="135"/>
    </row>
    <row r="2" spans="1:5" ht="18.75" x14ac:dyDescent="0.25">
      <c r="A2" s="136" t="s">
        <v>458</v>
      </c>
      <c r="B2" s="136"/>
      <c r="C2" s="136"/>
      <c r="D2" s="136"/>
      <c r="E2" s="136"/>
    </row>
    <row r="3" spans="1:5" ht="18.75" x14ac:dyDescent="0.25">
      <c r="A3" s="137" t="s">
        <v>38</v>
      </c>
      <c r="B3" s="137"/>
      <c r="C3" s="137"/>
      <c r="D3" s="137"/>
      <c r="E3" s="137"/>
    </row>
    <row r="4" spans="1:5" ht="19.5" thickBot="1" x14ac:dyDescent="0.3">
      <c r="A4" s="138"/>
      <c r="B4" s="138"/>
      <c r="C4" s="138"/>
      <c r="D4" s="138"/>
      <c r="E4" s="138"/>
    </row>
    <row r="5" spans="1:5" ht="15.75" x14ac:dyDescent="0.25">
      <c r="A5" s="139" t="s">
        <v>39</v>
      </c>
      <c r="B5" s="140"/>
      <c r="C5" s="141"/>
      <c r="D5" s="142"/>
      <c r="E5" s="142"/>
    </row>
    <row r="6" spans="1:5" x14ac:dyDescent="0.25">
      <c r="A6" s="7" t="s">
        <v>40</v>
      </c>
      <c r="B6" s="8" t="s">
        <v>41</v>
      </c>
      <c r="C6" s="9" t="s">
        <v>42</v>
      </c>
      <c r="D6" s="120" t="s">
        <v>455</v>
      </c>
      <c r="E6" s="11" t="s">
        <v>44</v>
      </c>
    </row>
    <row r="7" spans="1:5" ht="15.75" x14ac:dyDescent="0.25">
      <c r="A7" s="12">
        <v>1</v>
      </c>
      <c r="B7" s="13" t="s">
        <v>45</v>
      </c>
      <c r="C7" s="14" t="s">
        <v>29</v>
      </c>
      <c r="D7" s="15">
        <v>4</v>
      </c>
      <c r="E7" s="119">
        <f>D7*100/6</f>
        <v>66.666666666666671</v>
      </c>
    </row>
    <row r="8" spans="1:5" ht="15.75" x14ac:dyDescent="0.25">
      <c r="A8" s="12">
        <v>2</v>
      </c>
      <c r="B8" s="16" t="s">
        <v>46</v>
      </c>
      <c r="C8" s="17" t="s">
        <v>30</v>
      </c>
      <c r="D8" s="15">
        <v>4</v>
      </c>
      <c r="E8" s="119">
        <f t="shared" ref="E8:E71" si="0">D8*100/6</f>
        <v>66.666666666666671</v>
      </c>
    </row>
    <row r="9" spans="1:5" ht="15.75" x14ac:dyDescent="0.25">
      <c r="A9" s="12">
        <v>3</v>
      </c>
      <c r="B9" s="16" t="s">
        <v>47</v>
      </c>
      <c r="C9" s="14" t="s">
        <v>31</v>
      </c>
      <c r="D9" s="15">
        <v>5</v>
      </c>
      <c r="E9" s="119">
        <f t="shared" si="0"/>
        <v>83.333333333333329</v>
      </c>
    </row>
    <row r="10" spans="1:5" ht="15.75" x14ac:dyDescent="0.25">
      <c r="A10" s="12">
        <v>4</v>
      </c>
      <c r="B10" s="16" t="s">
        <v>48</v>
      </c>
      <c r="C10" s="14" t="s">
        <v>49</v>
      </c>
      <c r="D10" s="15">
        <v>5</v>
      </c>
      <c r="E10" s="119">
        <f t="shared" si="0"/>
        <v>83.333333333333329</v>
      </c>
    </row>
    <row r="11" spans="1:5" ht="15.75" x14ac:dyDescent="0.25">
      <c r="A11" s="12">
        <v>5</v>
      </c>
      <c r="B11" s="16" t="s">
        <v>50</v>
      </c>
      <c r="C11" s="14" t="s">
        <v>33</v>
      </c>
      <c r="D11" s="15">
        <v>5</v>
      </c>
      <c r="E11" s="119">
        <f>D11*100/6</f>
        <v>83.333333333333329</v>
      </c>
    </row>
    <row r="12" spans="1:5" ht="15.75" x14ac:dyDescent="0.25">
      <c r="A12" s="12">
        <v>6</v>
      </c>
      <c r="B12" s="16" t="s">
        <v>51</v>
      </c>
      <c r="C12" s="14" t="s">
        <v>34</v>
      </c>
      <c r="D12" s="15">
        <v>4</v>
      </c>
      <c r="E12" s="119">
        <f t="shared" si="0"/>
        <v>66.666666666666671</v>
      </c>
    </row>
    <row r="13" spans="1:5" ht="15.75" x14ac:dyDescent="0.25">
      <c r="A13" s="12">
        <v>7</v>
      </c>
      <c r="B13" s="16" t="s">
        <v>52</v>
      </c>
      <c r="C13" s="14" t="s">
        <v>35</v>
      </c>
      <c r="D13" s="15">
        <v>5</v>
      </c>
      <c r="E13" s="119">
        <f t="shared" si="0"/>
        <v>83.333333333333329</v>
      </c>
    </row>
    <row r="14" spans="1:5" ht="15.75" x14ac:dyDescent="0.25">
      <c r="A14" s="12">
        <v>8</v>
      </c>
      <c r="B14" s="16" t="s">
        <v>53</v>
      </c>
      <c r="C14" s="18" t="s">
        <v>54</v>
      </c>
      <c r="D14" s="15">
        <v>5</v>
      </c>
      <c r="E14" s="119">
        <f t="shared" si="0"/>
        <v>83.333333333333329</v>
      </c>
    </row>
    <row r="15" spans="1:5" ht="15.75" x14ac:dyDescent="0.25">
      <c r="A15" s="12">
        <v>9</v>
      </c>
      <c r="B15" s="16" t="s">
        <v>55</v>
      </c>
      <c r="C15" s="19" t="s">
        <v>24</v>
      </c>
      <c r="D15" s="15">
        <v>4</v>
      </c>
      <c r="E15" s="119">
        <f t="shared" si="0"/>
        <v>66.666666666666671</v>
      </c>
    </row>
    <row r="16" spans="1:5" ht="15.75" x14ac:dyDescent="0.25">
      <c r="A16" s="12">
        <v>10</v>
      </c>
      <c r="B16" s="16" t="s">
        <v>56</v>
      </c>
      <c r="C16" s="14" t="s">
        <v>25</v>
      </c>
      <c r="D16" s="15">
        <v>5</v>
      </c>
      <c r="E16" s="119">
        <f t="shared" si="0"/>
        <v>83.333333333333329</v>
      </c>
    </row>
    <row r="17" spans="1:5" ht="15.75" x14ac:dyDescent="0.25">
      <c r="A17" s="12">
        <v>11</v>
      </c>
      <c r="B17" s="16" t="s">
        <v>57</v>
      </c>
      <c r="C17" s="14" t="s">
        <v>26</v>
      </c>
      <c r="D17" s="15">
        <v>5</v>
      </c>
      <c r="E17" s="119">
        <f t="shared" si="0"/>
        <v>83.333333333333329</v>
      </c>
    </row>
    <row r="18" spans="1:5" ht="15.75" x14ac:dyDescent="0.25">
      <c r="A18" s="12">
        <v>12</v>
      </c>
      <c r="B18" s="16" t="s">
        <v>58</v>
      </c>
      <c r="C18" s="14" t="s">
        <v>27</v>
      </c>
      <c r="D18" s="15">
        <v>5</v>
      </c>
      <c r="E18" s="119">
        <f t="shared" si="0"/>
        <v>83.333333333333329</v>
      </c>
    </row>
    <row r="19" spans="1:5" ht="15.75" x14ac:dyDescent="0.25">
      <c r="A19" s="12">
        <v>13</v>
      </c>
      <c r="B19" s="16" t="s">
        <v>59</v>
      </c>
      <c r="C19" s="18" t="s">
        <v>28</v>
      </c>
      <c r="D19" s="15">
        <v>5</v>
      </c>
      <c r="E19" s="119">
        <f t="shared" si="0"/>
        <v>83.333333333333329</v>
      </c>
    </row>
    <row r="20" spans="1:5" ht="15.75" x14ac:dyDescent="0.25">
      <c r="A20" s="12">
        <v>14</v>
      </c>
      <c r="B20" s="16" t="s">
        <v>60</v>
      </c>
      <c r="C20" s="18" t="s">
        <v>61</v>
      </c>
      <c r="D20" s="15">
        <v>5</v>
      </c>
      <c r="E20" s="119">
        <f t="shared" si="0"/>
        <v>83.333333333333329</v>
      </c>
    </row>
    <row r="21" spans="1:5" ht="15.75" x14ac:dyDescent="0.25">
      <c r="A21" s="12">
        <v>15</v>
      </c>
      <c r="B21" s="16" t="s">
        <v>62</v>
      </c>
      <c r="C21" s="18" t="s">
        <v>63</v>
      </c>
      <c r="D21" s="15">
        <v>5</v>
      </c>
      <c r="E21" s="119">
        <f t="shared" si="0"/>
        <v>83.333333333333329</v>
      </c>
    </row>
    <row r="22" spans="1:5" ht="15.75" x14ac:dyDescent="0.25">
      <c r="A22" s="12">
        <v>16</v>
      </c>
      <c r="B22" s="16" t="s">
        <v>64</v>
      </c>
      <c r="C22" s="18" t="s">
        <v>198</v>
      </c>
      <c r="D22" s="15">
        <v>4</v>
      </c>
      <c r="E22" s="119">
        <f t="shared" si="0"/>
        <v>66.666666666666671</v>
      </c>
    </row>
    <row r="23" spans="1:5" ht="15.75" x14ac:dyDescent="0.25">
      <c r="A23" s="12">
        <v>17</v>
      </c>
      <c r="B23" s="16" t="s">
        <v>66</v>
      </c>
      <c r="C23" s="14" t="s">
        <v>67</v>
      </c>
      <c r="D23" s="15">
        <v>5</v>
      </c>
      <c r="E23" s="119">
        <f t="shared" si="0"/>
        <v>83.333333333333329</v>
      </c>
    </row>
    <row r="24" spans="1:5" ht="15.75" x14ac:dyDescent="0.25">
      <c r="A24" s="12">
        <v>18</v>
      </c>
      <c r="B24" s="16" t="s">
        <v>68</v>
      </c>
      <c r="C24" s="14" t="s">
        <v>69</v>
      </c>
      <c r="D24" s="15">
        <v>5</v>
      </c>
      <c r="E24" s="119">
        <f t="shared" si="0"/>
        <v>83.333333333333329</v>
      </c>
    </row>
    <row r="25" spans="1:5" ht="15.75" x14ac:dyDescent="0.25">
      <c r="A25" s="12">
        <v>19</v>
      </c>
      <c r="B25" s="16" t="s">
        <v>70</v>
      </c>
      <c r="C25" s="14" t="s">
        <v>71</v>
      </c>
      <c r="D25" s="15">
        <v>5</v>
      </c>
      <c r="E25" s="119">
        <f t="shared" si="0"/>
        <v>83.333333333333329</v>
      </c>
    </row>
    <row r="26" spans="1:5" ht="15.75" x14ac:dyDescent="0.25">
      <c r="A26" s="12">
        <v>20</v>
      </c>
      <c r="B26" s="16" t="s">
        <v>72</v>
      </c>
      <c r="C26" s="20" t="s">
        <v>199</v>
      </c>
      <c r="D26" s="15">
        <v>5</v>
      </c>
      <c r="E26" s="119">
        <f t="shared" si="0"/>
        <v>83.333333333333329</v>
      </c>
    </row>
    <row r="27" spans="1:5" ht="15.75" x14ac:dyDescent="0.25">
      <c r="A27" s="12">
        <v>21</v>
      </c>
      <c r="B27" s="16" t="s">
        <v>74</v>
      </c>
      <c r="C27" s="18" t="s">
        <v>75</v>
      </c>
      <c r="D27" s="15">
        <v>5</v>
      </c>
      <c r="E27" s="119">
        <f t="shared" si="0"/>
        <v>83.333333333333329</v>
      </c>
    </row>
    <row r="28" spans="1:5" ht="15.75" x14ac:dyDescent="0.25">
      <c r="A28" s="12">
        <v>22</v>
      </c>
      <c r="B28" s="16" t="s">
        <v>76</v>
      </c>
      <c r="C28" s="18" t="s">
        <v>77</v>
      </c>
      <c r="D28" s="15">
        <v>5</v>
      </c>
      <c r="E28" s="119">
        <f t="shared" si="0"/>
        <v>83.333333333333329</v>
      </c>
    </row>
    <row r="29" spans="1:5" ht="15.75" x14ac:dyDescent="0.25">
      <c r="A29" s="12">
        <v>23</v>
      </c>
      <c r="B29" s="16" t="s">
        <v>78</v>
      </c>
      <c r="C29" s="18" t="s">
        <v>79</v>
      </c>
      <c r="D29" s="15">
        <v>5</v>
      </c>
      <c r="E29" s="119">
        <f t="shared" si="0"/>
        <v>83.333333333333329</v>
      </c>
    </row>
    <row r="30" spans="1:5" ht="15.75" x14ac:dyDescent="0.25">
      <c r="A30" s="12">
        <v>24</v>
      </c>
      <c r="B30" s="16" t="s">
        <v>80</v>
      </c>
      <c r="C30" s="14" t="s">
        <v>81</v>
      </c>
      <c r="D30" s="15">
        <v>5</v>
      </c>
      <c r="E30" s="119">
        <f t="shared" si="0"/>
        <v>83.333333333333329</v>
      </c>
    </row>
    <row r="31" spans="1:5" ht="15.75" x14ac:dyDescent="0.25">
      <c r="A31" s="12">
        <v>25</v>
      </c>
      <c r="B31" s="16" t="s">
        <v>82</v>
      </c>
      <c r="C31" s="14" t="s">
        <v>83</v>
      </c>
      <c r="D31" s="15">
        <v>5</v>
      </c>
      <c r="E31" s="119">
        <f t="shared" si="0"/>
        <v>83.333333333333329</v>
      </c>
    </row>
    <row r="32" spans="1:5" ht="15.75" x14ac:dyDescent="0.25">
      <c r="A32" s="12">
        <v>26</v>
      </c>
      <c r="B32" s="16" t="s">
        <v>84</v>
      </c>
      <c r="C32" s="18" t="s">
        <v>85</v>
      </c>
      <c r="D32" s="15">
        <v>5</v>
      </c>
      <c r="E32" s="119">
        <f>D32*100/6</f>
        <v>83.333333333333329</v>
      </c>
    </row>
    <row r="33" spans="1:5" ht="15.75" x14ac:dyDescent="0.25">
      <c r="A33" s="12">
        <v>27</v>
      </c>
      <c r="B33" s="16" t="s">
        <v>86</v>
      </c>
      <c r="C33" s="14" t="s">
        <v>87</v>
      </c>
      <c r="D33" s="15">
        <v>6</v>
      </c>
      <c r="E33" s="15">
        <f t="shared" si="0"/>
        <v>100</v>
      </c>
    </row>
    <row r="34" spans="1:5" ht="15.75" x14ac:dyDescent="0.25">
      <c r="A34" s="12">
        <v>28</v>
      </c>
      <c r="B34" s="16" t="s">
        <v>88</v>
      </c>
      <c r="C34" s="14" t="s">
        <v>89</v>
      </c>
      <c r="D34" s="15">
        <v>5</v>
      </c>
      <c r="E34" s="119">
        <f t="shared" si="0"/>
        <v>83.333333333333329</v>
      </c>
    </row>
    <row r="35" spans="1:5" ht="15.75" x14ac:dyDescent="0.25">
      <c r="A35" s="12">
        <v>29</v>
      </c>
      <c r="B35" s="16" t="s">
        <v>90</v>
      </c>
      <c r="C35" s="14" t="s">
        <v>91</v>
      </c>
      <c r="D35" s="15">
        <v>4</v>
      </c>
      <c r="E35" s="119">
        <f t="shared" si="0"/>
        <v>66.666666666666671</v>
      </c>
    </row>
    <row r="36" spans="1:5" ht="15.75" x14ac:dyDescent="0.25">
      <c r="A36" s="12">
        <v>30</v>
      </c>
      <c r="B36" s="16" t="s">
        <v>92</v>
      </c>
      <c r="C36" s="14" t="s">
        <v>93</v>
      </c>
      <c r="D36" s="15">
        <v>5</v>
      </c>
      <c r="E36" s="119">
        <f t="shared" si="0"/>
        <v>83.333333333333329</v>
      </c>
    </row>
    <row r="37" spans="1:5" ht="15.75" x14ac:dyDescent="0.25">
      <c r="A37" s="12">
        <v>31</v>
      </c>
      <c r="B37" s="16" t="s">
        <v>94</v>
      </c>
      <c r="C37" s="18" t="s">
        <v>95</v>
      </c>
      <c r="D37" s="15">
        <v>4</v>
      </c>
      <c r="E37" s="119">
        <f t="shared" si="0"/>
        <v>66.666666666666671</v>
      </c>
    </row>
    <row r="38" spans="1:5" ht="15.75" x14ac:dyDescent="0.25">
      <c r="A38" s="12">
        <v>32</v>
      </c>
      <c r="B38" s="16" t="s">
        <v>96</v>
      </c>
      <c r="C38" s="18" t="s">
        <v>97</v>
      </c>
      <c r="D38" s="15">
        <v>5</v>
      </c>
      <c r="E38" s="119">
        <f t="shared" si="0"/>
        <v>83.333333333333329</v>
      </c>
    </row>
    <row r="39" spans="1:5" ht="15.75" x14ac:dyDescent="0.25">
      <c r="A39" s="12">
        <v>33</v>
      </c>
      <c r="B39" s="16" t="s">
        <v>98</v>
      </c>
      <c r="C39" s="17" t="s">
        <v>99</v>
      </c>
      <c r="D39" s="15">
        <v>5</v>
      </c>
      <c r="E39" s="119">
        <f t="shared" si="0"/>
        <v>83.333333333333329</v>
      </c>
    </row>
    <row r="40" spans="1:5" ht="15.75" x14ac:dyDescent="0.25">
      <c r="A40" s="12">
        <v>34</v>
      </c>
      <c r="B40" s="16" t="s">
        <v>100</v>
      </c>
      <c r="C40" s="18" t="s">
        <v>101</v>
      </c>
      <c r="D40" s="15">
        <v>5</v>
      </c>
      <c r="E40" s="119">
        <f t="shared" si="0"/>
        <v>83.333333333333329</v>
      </c>
    </row>
    <row r="41" spans="1:5" ht="15.75" x14ac:dyDescent="0.25">
      <c r="A41" s="12">
        <v>35</v>
      </c>
      <c r="B41" s="16" t="s">
        <v>102</v>
      </c>
      <c r="C41" s="18" t="s">
        <v>103</v>
      </c>
      <c r="D41" s="15">
        <v>4</v>
      </c>
      <c r="E41" s="119">
        <f t="shared" si="0"/>
        <v>66.666666666666671</v>
      </c>
    </row>
    <row r="42" spans="1:5" ht="15.75" x14ac:dyDescent="0.25">
      <c r="A42" s="12">
        <v>36</v>
      </c>
      <c r="B42" s="16" t="s">
        <v>104</v>
      </c>
      <c r="C42" s="18" t="s">
        <v>105</v>
      </c>
      <c r="D42" s="15">
        <v>4</v>
      </c>
      <c r="E42" s="119">
        <f t="shared" si="0"/>
        <v>66.666666666666671</v>
      </c>
    </row>
    <row r="43" spans="1:5" ht="15.75" x14ac:dyDescent="0.25">
      <c r="A43" s="12">
        <v>37</v>
      </c>
      <c r="B43" s="16" t="s">
        <v>106</v>
      </c>
      <c r="C43" s="18" t="s">
        <v>107</v>
      </c>
      <c r="D43" s="15">
        <v>6</v>
      </c>
      <c r="E43" s="15">
        <f t="shared" si="0"/>
        <v>100</v>
      </c>
    </row>
    <row r="44" spans="1:5" ht="15.75" x14ac:dyDescent="0.25">
      <c r="A44" s="12">
        <v>38</v>
      </c>
      <c r="B44" s="16" t="s">
        <v>108</v>
      </c>
      <c r="C44" s="18" t="s">
        <v>109</v>
      </c>
      <c r="D44" s="15">
        <v>5</v>
      </c>
      <c r="E44" s="119">
        <f t="shared" si="0"/>
        <v>83.333333333333329</v>
      </c>
    </row>
    <row r="45" spans="1:5" ht="15.75" x14ac:dyDescent="0.25">
      <c r="A45" s="12">
        <v>39</v>
      </c>
      <c r="B45" s="16" t="s">
        <v>110</v>
      </c>
      <c r="C45" s="18" t="s">
        <v>111</v>
      </c>
      <c r="D45" s="15">
        <v>5</v>
      </c>
      <c r="E45" s="119">
        <f t="shared" si="0"/>
        <v>83.333333333333329</v>
      </c>
    </row>
    <row r="46" spans="1:5" ht="15.75" x14ac:dyDescent="0.25">
      <c r="A46" s="12">
        <v>40</v>
      </c>
      <c r="B46" s="16" t="s">
        <v>112</v>
      </c>
      <c r="C46" s="18" t="s">
        <v>113</v>
      </c>
      <c r="D46" s="15">
        <v>5</v>
      </c>
      <c r="E46" s="119">
        <f t="shared" si="0"/>
        <v>83.333333333333329</v>
      </c>
    </row>
    <row r="47" spans="1:5" ht="15.75" x14ac:dyDescent="0.25">
      <c r="A47" s="12">
        <v>41</v>
      </c>
      <c r="B47" s="16" t="s">
        <v>114</v>
      </c>
      <c r="C47" s="18" t="s">
        <v>448</v>
      </c>
      <c r="D47" s="15">
        <v>5</v>
      </c>
      <c r="E47" s="119">
        <f t="shared" si="0"/>
        <v>83.333333333333329</v>
      </c>
    </row>
    <row r="48" spans="1:5" ht="15.75" x14ac:dyDescent="0.25">
      <c r="A48" s="12">
        <v>42</v>
      </c>
      <c r="B48" s="16" t="s">
        <v>116</v>
      </c>
      <c r="C48" s="18" t="s">
        <v>117</v>
      </c>
      <c r="D48" s="15">
        <v>5</v>
      </c>
      <c r="E48" s="119">
        <f t="shared" si="0"/>
        <v>83.333333333333329</v>
      </c>
    </row>
    <row r="49" spans="1:5" ht="15.75" x14ac:dyDescent="0.25">
      <c r="A49" s="12">
        <v>43</v>
      </c>
      <c r="B49" s="16" t="s">
        <v>118</v>
      </c>
      <c r="C49" s="18" t="s">
        <v>119</v>
      </c>
      <c r="D49" s="15">
        <v>4</v>
      </c>
      <c r="E49" s="119">
        <f t="shared" si="0"/>
        <v>66.666666666666671</v>
      </c>
    </row>
    <row r="50" spans="1:5" ht="15.75" x14ac:dyDescent="0.25">
      <c r="A50" s="12">
        <v>44</v>
      </c>
      <c r="B50" s="16" t="s">
        <v>120</v>
      </c>
      <c r="C50" s="14" t="s">
        <v>121</v>
      </c>
      <c r="D50" s="15">
        <v>5</v>
      </c>
      <c r="E50" s="119">
        <f t="shared" si="0"/>
        <v>83.333333333333329</v>
      </c>
    </row>
    <row r="51" spans="1:5" ht="15.75" x14ac:dyDescent="0.25">
      <c r="A51" s="12">
        <v>45</v>
      </c>
      <c r="B51" s="16" t="s">
        <v>122</v>
      </c>
      <c r="C51" s="18" t="s">
        <v>123</v>
      </c>
      <c r="D51" s="15">
        <v>4</v>
      </c>
      <c r="E51" s="119">
        <f t="shared" si="0"/>
        <v>66.666666666666671</v>
      </c>
    </row>
    <row r="52" spans="1:5" ht="15.75" x14ac:dyDescent="0.25">
      <c r="A52" s="12">
        <v>46</v>
      </c>
      <c r="B52" s="16" t="s">
        <v>124</v>
      </c>
      <c r="C52" s="18" t="s">
        <v>125</v>
      </c>
      <c r="D52" s="15">
        <v>5</v>
      </c>
      <c r="E52" s="119">
        <f t="shared" si="0"/>
        <v>83.333333333333329</v>
      </c>
    </row>
    <row r="53" spans="1:5" ht="15.75" x14ac:dyDescent="0.25">
      <c r="A53" s="12">
        <v>47</v>
      </c>
      <c r="B53" s="16" t="s">
        <v>126</v>
      </c>
      <c r="C53" s="18" t="s">
        <v>127</v>
      </c>
      <c r="D53" s="15">
        <v>3</v>
      </c>
      <c r="E53" s="15">
        <f t="shared" si="0"/>
        <v>50</v>
      </c>
    </row>
    <row r="54" spans="1:5" ht="15.75" x14ac:dyDescent="0.25">
      <c r="A54" s="12">
        <v>48</v>
      </c>
      <c r="B54" s="16" t="s">
        <v>128</v>
      </c>
      <c r="C54" s="18" t="s">
        <v>129</v>
      </c>
      <c r="D54" s="15">
        <v>5</v>
      </c>
      <c r="E54" s="119">
        <f t="shared" si="0"/>
        <v>83.333333333333329</v>
      </c>
    </row>
    <row r="55" spans="1:5" ht="15.75" x14ac:dyDescent="0.25">
      <c r="A55" s="12">
        <v>49</v>
      </c>
      <c r="B55" s="16" t="s">
        <v>130</v>
      </c>
      <c r="C55" s="18" t="s">
        <v>131</v>
      </c>
      <c r="D55" s="15">
        <v>5</v>
      </c>
      <c r="E55" s="119">
        <f t="shared" si="0"/>
        <v>83.333333333333329</v>
      </c>
    </row>
    <row r="56" spans="1:5" ht="15.75" x14ac:dyDescent="0.25">
      <c r="A56" s="12">
        <v>50</v>
      </c>
      <c r="B56" s="16" t="s">
        <v>132</v>
      </c>
      <c r="C56" s="18" t="s">
        <v>206</v>
      </c>
      <c r="D56" s="15">
        <v>5</v>
      </c>
      <c r="E56" s="119">
        <f t="shared" si="0"/>
        <v>83.333333333333329</v>
      </c>
    </row>
    <row r="57" spans="1:5" ht="15.75" x14ac:dyDescent="0.25">
      <c r="A57" s="12">
        <v>51</v>
      </c>
      <c r="B57" s="16" t="s">
        <v>134</v>
      </c>
      <c r="C57" s="18" t="s">
        <v>135</v>
      </c>
      <c r="D57" s="15">
        <v>4</v>
      </c>
      <c r="E57" s="119">
        <f t="shared" si="0"/>
        <v>66.666666666666671</v>
      </c>
    </row>
    <row r="58" spans="1:5" ht="15.75" x14ac:dyDescent="0.25">
      <c r="A58" s="12">
        <v>52</v>
      </c>
      <c r="B58" s="16" t="s">
        <v>136</v>
      </c>
      <c r="C58" s="18" t="s">
        <v>137</v>
      </c>
      <c r="D58" s="15">
        <v>4</v>
      </c>
      <c r="E58" s="119">
        <f t="shared" si="0"/>
        <v>66.666666666666671</v>
      </c>
    </row>
    <row r="59" spans="1:5" ht="15.75" x14ac:dyDescent="0.25">
      <c r="A59" s="12">
        <v>53</v>
      </c>
      <c r="B59" s="16" t="s">
        <v>138</v>
      </c>
      <c r="C59" s="18" t="s">
        <v>139</v>
      </c>
      <c r="D59" s="15">
        <v>5</v>
      </c>
      <c r="E59" s="119">
        <f t="shared" si="0"/>
        <v>83.333333333333329</v>
      </c>
    </row>
    <row r="60" spans="1:5" ht="15.75" x14ac:dyDescent="0.25">
      <c r="A60" s="12">
        <v>54</v>
      </c>
      <c r="B60" s="16" t="s">
        <v>140</v>
      </c>
      <c r="C60" s="18" t="s">
        <v>141</v>
      </c>
      <c r="D60" s="15">
        <v>4</v>
      </c>
      <c r="E60" s="119">
        <f t="shared" si="0"/>
        <v>66.666666666666671</v>
      </c>
    </row>
    <row r="61" spans="1:5" ht="15.75" x14ac:dyDescent="0.25">
      <c r="A61" s="12">
        <v>55</v>
      </c>
      <c r="B61" s="16" t="s">
        <v>142</v>
      </c>
      <c r="C61" s="18" t="s">
        <v>143</v>
      </c>
      <c r="D61" s="15">
        <v>5</v>
      </c>
      <c r="E61" s="119">
        <f t="shared" si="0"/>
        <v>83.333333333333329</v>
      </c>
    </row>
    <row r="62" spans="1:5" ht="15.75" x14ac:dyDescent="0.25">
      <c r="A62" s="12">
        <v>56</v>
      </c>
      <c r="B62" s="16" t="s">
        <v>144</v>
      </c>
      <c r="C62" s="18" t="s">
        <v>145</v>
      </c>
      <c r="D62" s="15">
        <v>5</v>
      </c>
      <c r="E62" s="119">
        <f t="shared" si="0"/>
        <v>83.333333333333329</v>
      </c>
    </row>
    <row r="63" spans="1:5" ht="15.75" x14ac:dyDescent="0.25">
      <c r="A63" s="12">
        <v>57</v>
      </c>
      <c r="B63" s="16" t="s">
        <v>146</v>
      </c>
      <c r="C63" s="18" t="s">
        <v>147</v>
      </c>
      <c r="D63" s="15">
        <v>5</v>
      </c>
      <c r="E63" s="119">
        <f t="shared" si="0"/>
        <v>83.333333333333329</v>
      </c>
    </row>
    <row r="64" spans="1:5" ht="15.75" x14ac:dyDescent="0.25">
      <c r="A64" s="12">
        <v>58</v>
      </c>
      <c r="B64" s="16" t="s">
        <v>148</v>
      </c>
      <c r="C64" s="18" t="s">
        <v>149</v>
      </c>
      <c r="D64" s="15">
        <v>5</v>
      </c>
      <c r="E64" s="119">
        <f t="shared" si="0"/>
        <v>83.333333333333329</v>
      </c>
    </row>
    <row r="65" spans="1:5" ht="15.75" x14ac:dyDescent="0.25">
      <c r="A65" s="12">
        <v>59</v>
      </c>
      <c r="B65" s="16" t="s">
        <v>150</v>
      </c>
      <c r="C65" s="14" t="s">
        <v>151</v>
      </c>
      <c r="D65" s="15">
        <v>5</v>
      </c>
      <c r="E65" s="119">
        <f t="shared" si="0"/>
        <v>83.333333333333329</v>
      </c>
    </row>
    <row r="66" spans="1:5" ht="15.75" x14ac:dyDescent="0.25">
      <c r="A66" s="12">
        <v>60</v>
      </c>
      <c r="B66" s="16" t="s">
        <v>152</v>
      </c>
      <c r="C66" s="14" t="s">
        <v>153</v>
      </c>
      <c r="D66" s="15">
        <v>5</v>
      </c>
      <c r="E66" s="119">
        <f t="shared" si="0"/>
        <v>83.333333333333329</v>
      </c>
    </row>
    <row r="67" spans="1:5" ht="15.75" x14ac:dyDescent="0.25">
      <c r="A67" s="12">
        <v>61</v>
      </c>
      <c r="B67" s="16" t="s">
        <v>154</v>
      </c>
      <c r="C67" s="14" t="s">
        <v>155</v>
      </c>
      <c r="D67" s="15">
        <v>3</v>
      </c>
      <c r="E67" s="15">
        <f t="shared" si="0"/>
        <v>50</v>
      </c>
    </row>
    <row r="68" spans="1:5" ht="15.75" x14ac:dyDescent="0.25">
      <c r="A68" s="12">
        <v>62</v>
      </c>
      <c r="B68" s="16" t="s">
        <v>156</v>
      </c>
      <c r="C68" s="18" t="s">
        <v>157</v>
      </c>
      <c r="D68" s="15">
        <v>5</v>
      </c>
      <c r="E68" s="119">
        <f t="shared" si="0"/>
        <v>83.333333333333329</v>
      </c>
    </row>
    <row r="69" spans="1:5" ht="15.75" x14ac:dyDescent="0.25">
      <c r="A69" s="12">
        <v>63</v>
      </c>
      <c r="B69" s="16" t="s">
        <v>158</v>
      </c>
      <c r="C69" s="21" t="s">
        <v>159</v>
      </c>
      <c r="D69" s="15">
        <v>6</v>
      </c>
      <c r="E69" s="15">
        <f t="shared" si="0"/>
        <v>100</v>
      </c>
    </row>
    <row r="70" spans="1:5" ht="15.75" x14ac:dyDescent="0.25">
      <c r="A70" s="12">
        <v>64</v>
      </c>
      <c r="B70" s="16" t="s">
        <v>160</v>
      </c>
      <c r="C70" s="18" t="s">
        <v>14</v>
      </c>
      <c r="D70" s="15">
        <v>5</v>
      </c>
      <c r="E70" s="119">
        <f t="shared" si="0"/>
        <v>83.333333333333329</v>
      </c>
    </row>
    <row r="71" spans="1:5" ht="15.75" x14ac:dyDescent="0.25">
      <c r="A71" s="12">
        <v>65</v>
      </c>
      <c r="B71" s="16" t="s">
        <v>161</v>
      </c>
      <c r="C71" s="18" t="s">
        <v>15</v>
      </c>
      <c r="D71" s="15">
        <v>5</v>
      </c>
      <c r="E71" s="119">
        <f t="shared" si="0"/>
        <v>83.333333333333329</v>
      </c>
    </row>
    <row r="72" spans="1:5" ht="15.75" x14ac:dyDescent="0.25">
      <c r="A72" s="12">
        <v>66</v>
      </c>
      <c r="B72" s="16" t="s">
        <v>162</v>
      </c>
      <c r="C72" s="18" t="s">
        <v>16</v>
      </c>
      <c r="D72" s="15">
        <v>4</v>
      </c>
      <c r="E72" s="119">
        <f t="shared" ref="E72:E82" si="1">D72*100/6</f>
        <v>66.666666666666671</v>
      </c>
    </row>
    <row r="73" spans="1:5" ht="15.75" x14ac:dyDescent="0.25">
      <c r="A73" s="12">
        <v>67</v>
      </c>
      <c r="B73" s="16" t="s">
        <v>163</v>
      </c>
      <c r="C73" s="18" t="s">
        <v>17</v>
      </c>
      <c r="D73" s="15">
        <v>5</v>
      </c>
      <c r="E73" s="119">
        <f t="shared" si="1"/>
        <v>83.333333333333329</v>
      </c>
    </row>
    <row r="74" spans="1:5" ht="15.75" x14ac:dyDescent="0.25">
      <c r="A74" s="12">
        <v>68</v>
      </c>
      <c r="B74" s="16" t="s">
        <v>164</v>
      </c>
      <c r="C74" s="18" t="s">
        <v>18</v>
      </c>
      <c r="D74" s="15">
        <v>5</v>
      </c>
      <c r="E74" s="119">
        <f t="shared" si="1"/>
        <v>83.333333333333329</v>
      </c>
    </row>
    <row r="75" spans="1:5" ht="15.75" x14ac:dyDescent="0.25">
      <c r="A75" s="12">
        <v>69</v>
      </c>
      <c r="B75" s="16" t="s">
        <v>165</v>
      </c>
      <c r="C75" s="18" t="s">
        <v>166</v>
      </c>
      <c r="D75" s="15">
        <v>5</v>
      </c>
      <c r="E75" s="119">
        <f t="shared" si="1"/>
        <v>83.333333333333329</v>
      </c>
    </row>
    <row r="76" spans="1:5" ht="15.75" x14ac:dyDescent="0.25">
      <c r="A76" s="12">
        <v>70</v>
      </c>
      <c r="B76" s="16" t="s">
        <v>167</v>
      </c>
      <c r="C76" s="20" t="s">
        <v>7</v>
      </c>
      <c r="D76" s="15">
        <v>5</v>
      </c>
      <c r="E76" s="119">
        <f t="shared" si="1"/>
        <v>83.333333333333329</v>
      </c>
    </row>
    <row r="77" spans="1:5" ht="15.75" x14ac:dyDescent="0.25">
      <c r="A77" s="12">
        <v>71</v>
      </c>
      <c r="B77" s="16" t="s">
        <v>168</v>
      </c>
      <c r="C77" s="18" t="s">
        <v>8</v>
      </c>
      <c r="D77" s="15">
        <v>5</v>
      </c>
      <c r="E77" s="119">
        <f t="shared" si="1"/>
        <v>83.333333333333329</v>
      </c>
    </row>
    <row r="78" spans="1:5" ht="15.75" x14ac:dyDescent="0.25">
      <c r="A78" s="12">
        <v>72</v>
      </c>
      <c r="B78" s="16" t="s">
        <v>169</v>
      </c>
      <c r="C78" s="18" t="s">
        <v>9</v>
      </c>
      <c r="D78" s="15">
        <v>3</v>
      </c>
      <c r="E78" s="15">
        <f t="shared" si="1"/>
        <v>50</v>
      </c>
    </row>
    <row r="79" spans="1:5" ht="15.75" x14ac:dyDescent="0.25">
      <c r="A79" s="12">
        <v>73</v>
      </c>
      <c r="B79" s="16" t="s">
        <v>170</v>
      </c>
      <c r="C79" s="14" t="s">
        <v>171</v>
      </c>
      <c r="D79" s="15">
        <v>4</v>
      </c>
      <c r="E79" s="119">
        <f t="shared" si="1"/>
        <v>66.666666666666671</v>
      </c>
    </row>
    <row r="80" spans="1:5" ht="15.75" x14ac:dyDescent="0.25">
      <c r="A80" s="12">
        <v>74</v>
      </c>
      <c r="B80" s="16" t="s">
        <v>172</v>
      </c>
      <c r="C80" s="18" t="s">
        <v>11</v>
      </c>
      <c r="D80" s="15">
        <v>3</v>
      </c>
      <c r="E80" s="15">
        <f t="shared" si="1"/>
        <v>50</v>
      </c>
    </row>
    <row r="81" spans="1:5" ht="15.75" x14ac:dyDescent="0.25">
      <c r="A81" s="12">
        <v>75</v>
      </c>
      <c r="B81" s="16" t="s">
        <v>174</v>
      </c>
      <c r="C81" s="21" t="s">
        <v>175</v>
      </c>
      <c r="D81" s="15">
        <v>4</v>
      </c>
      <c r="E81" s="119">
        <f t="shared" si="1"/>
        <v>66.666666666666671</v>
      </c>
    </row>
    <row r="82" spans="1:5" ht="15.75" x14ac:dyDescent="0.25">
      <c r="A82" s="12">
        <v>76</v>
      </c>
      <c r="B82" s="16" t="s">
        <v>176</v>
      </c>
      <c r="C82" s="14" t="s">
        <v>13</v>
      </c>
      <c r="D82" s="15">
        <v>5</v>
      </c>
      <c r="E82" s="119">
        <f t="shared" si="1"/>
        <v>83.333333333333329</v>
      </c>
    </row>
  </sheetData>
  <mergeCells count="6"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J6" sqref="J6"/>
    </sheetView>
  </sheetViews>
  <sheetFormatPr defaultRowHeight="15" x14ac:dyDescent="0.25"/>
  <cols>
    <col min="1" max="1" width="4.42578125" customWidth="1"/>
    <col min="2" max="2" width="3.28515625" style="97" customWidth="1"/>
    <col min="3" max="3" width="6.7109375" style="97" customWidth="1"/>
    <col min="4" max="4" width="8" style="97" customWidth="1"/>
    <col min="5" max="5" width="33.85546875" style="97" customWidth="1"/>
    <col min="6" max="6" width="14.140625" style="97" customWidth="1"/>
    <col min="7" max="7" width="11.85546875" style="97" customWidth="1"/>
    <col min="8" max="8" width="25.5703125" style="97" customWidth="1"/>
    <col min="9" max="9" width="9.85546875" style="97" customWidth="1"/>
    <col min="10" max="1023" width="9.140625" style="97" customWidth="1"/>
    <col min="1024" max="1024" width="9.140625" customWidth="1"/>
  </cols>
  <sheetData>
    <row r="1" spans="1:10" ht="18.75" x14ac:dyDescent="0.3">
      <c r="A1" s="178" t="s">
        <v>460</v>
      </c>
      <c r="B1" s="178"/>
      <c r="C1" s="178"/>
      <c r="D1" s="178"/>
      <c r="E1" s="178"/>
      <c r="F1" s="178"/>
      <c r="G1" s="178"/>
      <c r="H1" s="178"/>
      <c r="I1" s="95"/>
      <c r="J1" s="96"/>
    </row>
    <row r="2" spans="1:10" ht="18.75" x14ac:dyDescent="0.3">
      <c r="A2" s="171" t="s">
        <v>437</v>
      </c>
      <c r="B2" s="171"/>
      <c r="C2" s="171"/>
      <c r="D2" s="171"/>
      <c r="E2" s="171"/>
      <c r="F2" s="171"/>
      <c r="G2" s="171"/>
      <c r="H2" s="171"/>
      <c r="I2" s="98"/>
      <c r="J2" s="96"/>
    </row>
    <row r="3" spans="1:10" ht="21" x14ac:dyDescent="0.35">
      <c r="C3" s="99"/>
      <c r="D3" s="100"/>
      <c r="E3" s="100"/>
      <c r="F3" s="100"/>
      <c r="G3" s="100"/>
    </row>
    <row r="4" spans="1:10" x14ac:dyDescent="0.25">
      <c r="C4" s="172" t="s">
        <v>2</v>
      </c>
      <c r="D4" s="172" t="s">
        <v>438</v>
      </c>
      <c r="E4" s="172" t="s">
        <v>3</v>
      </c>
      <c r="F4" s="172" t="s">
        <v>439</v>
      </c>
      <c r="G4" s="172"/>
    </row>
    <row r="5" spans="1:10" ht="28.5" x14ac:dyDescent="0.25">
      <c r="C5" s="172"/>
      <c r="D5" s="172"/>
      <c r="E5" s="172"/>
      <c r="F5" s="101" t="s">
        <v>459</v>
      </c>
      <c r="G5" s="102" t="s">
        <v>6</v>
      </c>
    </row>
    <row r="6" spans="1:10" ht="18.75" x14ac:dyDescent="0.25">
      <c r="C6" s="103">
        <v>1</v>
      </c>
      <c r="D6" s="121" t="s">
        <v>60</v>
      </c>
      <c r="E6" s="122" t="s">
        <v>61</v>
      </c>
      <c r="F6" s="106">
        <v>60</v>
      </c>
      <c r="G6" s="107">
        <f t="shared" ref="G6:G17" si="0">F6*100/66</f>
        <v>90.909090909090907</v>
      </c>
    </row>
    <row r="7" spans="1:10" ht="18.75" x14ac:dyDescent="0.25">
      <c r="C7" s="103">
        <v>2</v>
      </c>
      <c r="D7" s="121" t="s">
        <v>62</v>
      </c>
      <c r="E7" s="122" t="s">
        <v>63</v>
      </c>
      <c r="F7" s="106">
        <v>60</v>
      </c>
      <c r="G7" s="107">
        <f t="shared" si="0"/>
        <v>90.909090909090907</v>
      </c>
    </row>
    <row r="8" spans="1:10" ht="63" x14ac:dyDescent="0.25">
      <c r="C8" s="103">
        <v>3</v>
      </c>
      <c r="D8" s="121" t="s">
        <v>64</v>
      </c>
      <c r="E8" s="123" t="s">
        <v>65</v>
      </c>
      <c r="F8" s="106">
        <v>39</v>
      </c>
      <c r="G8" s="107">
        <f t="shared" si="0"/>
        <v>59.090909090909093</v>
      </c>
    </row>
    <row r="9" spans="1:10" ht="18.75" x14ac:dyDescent="0.25">
      <c r="C9" s="103">
        <v>4</v>
      </c>
      <c r="D9" s="121" t="s">
        <v>66</v>
      </c>
      <c r="E9" s="124" t="s">
        <v>67</v>
      </c>
      <c r="F9" s="106">
        <v>48</v>
      </c>
      <c r="G9" s="107">
        <f t="shared" si="0"/>
        <v>72.727272727272734</v>
      </c>
    </row>
    <row r="10" spans="1:10" ht="18.75" x14ac:dyDescent="0.25">
      <c r="C10" s="103">
        <v>5</v>
      </c>
      <c r="D10" s="121" t="s">
        <v>68</v>
      </c>
      <c r="E10" s="124" t="s">
        <v>69</v>
      </c>
      <c r="F10" s="106">
        <v>54</v>
      </c>
      <c r="G10" s="107">
        <f t="shared" si="0"/>
        <v>81.818181818181813</v>
      </c>
    </row>
    <row r="11" spans="1:10" ht="18.75" x14ac:dyDescent="0.25">
      <c r="C11" s="103">
        <v>6</v>
      </c>
      <c r="D11" s="121" t="s">
        <v>70</v>
      </c>
      <c r="E11" s="124" t="s">
        <v>71</v>
      </c>
      <c r="F11" s="106">
        <v>60</v>
      </c>
      <c r="G11" s="107">
        <f t="shared" si="0"/>
        <v>90.909090909090907</v>
      </c>
    </row>
    <row r="12" spans="1:10" ht="47.25" x14ac:dyDescent="0.25">
      <c r="C12" s="103">
        <v>7</v>
      </c>
      <c r="D12" s="121" t="s">
        <v>72</v>
      </c>
      <c r="E12" s="125" t="s">
        <v>73</v>
      </c>
      <c r="F12" s="106">
        <v>60</v>
      </c>
      <c r="G12" s="107">
        <f t="shared" si="0"/>
        <v>90.909090909090907</v>
      </c>
    </row>
    <row r="13" spans="1:10" ht="18.75" x14ac:dyDescent="0.25">
      <c r="C13" s="103">
        <v>8</v>
      </c>
      <c r="D13" s="121" t="s">
        <v>74</v>
      </c>
      <c r="E13" s="122" t="s">
        <v>75</v>
      </c>
      <c r="F13" s="106">
        <v>63</v>
      </c>
      <c r="G13" s="107">
        <f t="shared" si="0"/>
        <v>95.454545454545453</v>
      </c>
    </row>
    <row r="14" spans="1:10" ht="18.75" x14ac:dyDescent="0.25">
      <c r="C14" s="103">
        <v>9</v>
      </c>
      <c r="D14" s="121" t="s">
        <v>76</v>
      </c>
      <c r="E14" s="122" t="s">
        <v>77</v>
      </c>
      <c r="F14" s="106">
        <v>63</v>
      </c>
      <c r="G14" s="107">
        <f t="shared" si="0"/>
        <v>95.454545454545453</v>
      </c>
    </row>
    <row r="15" spans="1:10" ht="18.75" x14ac:dyDescent="0.25">
      <c r="C15" s="103">
        <v>10</v>
      </c>
      <c r="D15" s="121" t="s">
        <v>78</v>
      </c>
      <c r="E15" s="122" t="s">
        <v>79</v>
      </c>
      <c r="F15" s="106">
        <v>57</v>
      </c>
      <c r="G15" s="107">
        <f t="shared" si="0"/>
        <v>86.36363636363636</v>
      </c>
    </row>
    <row r="16" spans="1:10" ht="18.75" x14ac:dyDescent="0.25">
      <c r="C16" s="103">
        <v>11</v>
      </c>
      <c r="D16" s="121" t="s">
        <v>80</v>
      </c>
      <c r="E16" s="124" t="s">
        <v>81</v>
      </c>
      <c r="F16" s="106">
        <v>60</v>
      </c>
      <c r="G16" s="107">
        <f t="shared" si="0"/>
        <v>90.909090909090907</v>
      </c>
    </row>
    <row r="17" spans="3:7" ht="18.75" x14ac:dyDescent="0.25">
      <c r="C17" s="103">
        <v>12</v>
      </c>
      <c r="D17" s="121" t="s">
        <v>82</v>
      </c>
      <c r="E17" s="124" t="s">
        <v>83</v>
      </c>
      <c r="F17" s="106">
        <v>57</v>
      </c>
      <c r="G17" s="107">
        <f t="shared" si="0"/>
        <v>86.36363636363636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J17" sqref="J17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2" customWidth="1"/>
    <col min="5" max="5" width="15.28515625" customWidth="1"/>
  </cols>
  <sheetData>
    <row r="1" spans="1:5" ht="21" x14ac:dyDescent="0.25">
      <c r="A1" s="135" t="s">
        <v>36</v>
      </c>
      <c r="B1" s="135"/>
      <c r="C1" s="135"/>
      <c r="D1" s="135"/>
      <c r="E1" s="135"/>
    </row>
    <row r="2" spans="1:5" ht="19.5" customHeight="1" x14ac:dyDescent="0.25">
      <c r="A2" s="136" t="s">
        <v>461</v>
      </c>
      <c r="B2" s="136"/>
      <c r="C2" s="136"/>
      <c r="D2" s="136"/>
      <c r="E2" s="136"/>
    </row>
    <row r="3" spans="1:5" ht="20.25" customHeight="1" x14ac:dyDescent="0.25">
      <c r="A3" s="137" t="s">
        <v>433</v>
      </c>
      <c r="B3" s="137"/>
      <c r="C3" s="137"/>
      <c r="D3" s="137"/>
      <c r="E3" s="137"/>
    </row>
    <row r="4" spans="1:5" ht="17.25" customHeight="1" thickBot="1" x14ac:dyDescent="0.3">
      <c r="A4" s="164" t="s">
        <v>462</v>
      </c>
      <c r="B4" s="164"/>
      <c r="C4" s="164"/>
      <c r="D4" s="164"/>
      <c r="E4" s="164"/>
    </row>
    <row r="5" spans="1:5" ht="15" customHeight="1" x14ac:dyDescent="0.25">
      <c r="A5" s="165" t="s">
        <v>39</v>
      </c>
      <c r="B5" s="166"/>
      <c r="C5" s="166"/>
      <c r="D5" s="179" t="s">
        <v>463</v>
      </c>
      <c r="E5" s="180" t="s">
        <v>6</v>
      </c>
    </row>
    <row r="6" spans="1:5" ht="19.5" customHeight="1" x14ac:dyDescent="0.25">
      <c r="A6" s="181" t="s">
        <v>40</v>
      </c>
      <c r="B6" s="182" t="s">
        <v>41</v>
      </c>
      <c r="C6" s="183" t="s">
        <v>42</v>
      </c>
      <c r="D6" s="184"/>
      <c r="E6" s="185"/>
    </row>
    <row r="7" spans="1:5" ht="19.5" customHeight="1" x14ac:dyDescent="0.25">
      <c r="A7" s="12">
        <v>1</v>
      </c>
      <c r="B7" s="13" t="s">
        <v>45</v>
      </c>
      <c r="C7" s="14" t="s">
        <v>29</v>
      </c>
      <c r="D7" s="186">
        <v>10</v>
      </c>
      <c r="E7" s="187">
        <f>D7*100/11</f>
        <v>90.909090909090907</v>
      </c>
    </row>
    <row r="8" spans="1:5" ht="19.5" customHeight="1" x14ac:dyDescent="0.25">
      <c r="A8" s="12">
        <v>2</v>
      </c>
      <c r="B8" s="16" t="s">
        <v>46</v>
      </c>
      <c r="C8" s="17" t="s">
        <v>30</v>
      </c>
      <c r="D8" s="186">
        <v>9</v>
      </c>
      <c r="E8" s="187">
        <f t="shared" ref="E8:E71" si="0">D8*100/11</f>
        <v>81.818181818181813</v>
      </c>
    </row>
    <row r="9" spans="1:5" ht="19.5" customHeight="1" x14ac:dyDescent="0.25">
      <c r="A9" s="12">
        <v>3</v>
      </c>
      <c r="B9" s="16" t="s">
        <v>47</v>
      </c>
      <c r="C9" s="14" t="s">
        <v>31</v>
      </c>
      <c r="D9" s="186">
        <v>10</v>
      </c>
      <c r="E9" s="187">
        <f t="shared" si="0"/>
        <v>90.909090909090907</v>
      </c>
    </row>
    <row r="10" spans="1:5" ht="19.5" customHeight="1" x14ac:dyDescent="0.25">
      <c r="A10" s="12">
        <v>4</v>
      </c>
      <c r="B10" s="16" t="s">
        <v>48</v>
      </c>
      <c r="C10" s="14" t="s">
        <v>49</v>
      </c>
      <c r="D10" s="186">
        <v>10</v>
      </c>
      <c r="E10" s="187">
        <f t="shared" si="0"/>
        <v>90.909090909090907</v>
      </c>
    </row>
    <row r="11" spans="1:5" ht="19.5" customHeight="1" x14ac:dyDescent="0.25">
      <c r="A11" s="12">
        <v>5</v>
      </c>
      <c r="B11" s="16" t="s">
        <v>50</v>
      </c>
      <c r="C11" s="14" t="s">
        <v>33</v>
      </c>
      <c r="D11" s="186">
        <v>10</v>
      </c>
      <c r="E11" s="187">
        <f t="shared" si="0"/>
        <v>90.909090909090907</v>
      </c>
    </row>
    <row r="12" spans="1:5" ht="19.5" customHeight="1" x14ac:dyDescent="0.25">
      <c r="A12" s="12">
        <v>6</v>
      </c>
      <c r="B12" s="16" t="s">
        <v>51</v>
      </c>
      <c r="C12" s="14" t="s">
        <v>34</v>
      </c>
      <c r="D12" s="186">
        <v>9</v>
      </c>
      <c r="E12" s="187">
        <f t="shared" si="0"/>
        <v>81.818181818181813</v>
      </c>
    </row>
    <row r="13" spans="1:5" ht="19.5" customHeight="1" x14ac:dyDescent="0.25">
      <c r="A13" s="12">
        <v>7</v>
      </c>
      <c r="B13" s="16" t="s">
        <v>52</v>
      </c>
      <c r="C13" s="14" t="s">
        <v>35</v>
      </c>
      <c r="D13" s="186">
        <v>10</v>
      </c>
      <c r="E13" s="187">
        <f t="shared" si="0"/>
        <v>90.909090909090907</v>
      </c>
    </row>
    <row r="14" spans="1:5" ht="19.5" customHeight="1" x14ac:dyDescent="0.25">
      <c r="A14" s="12">
        <v>8</v>
      </c>
      <c r="B14" s="16" t="s">
        <v>53</v>
      </c>
      <c r="C14" s="18" t="s">
        <v>54</v>
      </c>
      <c r="D14" s="186">
        <v>10</v>
      </c>
      <c r="E14" s="187">
        <f t="shared" si="0"/>
        <v>90.909090909090907</v>
      </c>
    </row>
    <row r="15" spans="1:5" ht="19.5" customHeight="1" x14ac:dyDescent="0.25">
      <c r="A15" s="12">
        <v>9</v>
      </c>
      <c r="B15" s="16" t="s">
        <v>55</v>
      </c>
      <c r="C15" s="19" t="s">
        <v>24</v>
      </c>
      <c r="D15" s="186">
        <v>9</v>
      </c>
      <c r="E15" s="187">
        <f t="shared" si="0"/>
        <v>81.818181818181813</v>
      </c>
    </row>
    <row r="16" spans="1:5" ht="19.5" customHeight="1" x14ac:dyDescent="0.25">
      <c r="A16" s="12">
        <v>10</v>
      </c>
      <c r="B16" s="16" t="s">
        <v>56</v>
      </c>
      <c r="C16" s="14" t="s">
        <v>25</v>
      </c>
      <c r="D16" s="186">
        <v>9</v>
      </c>
      <c r="E16" s="187">
        <f t="shared" si="0"/>
        <v>81.818181818181813</v>
      </c>
    </row>
    <row r="17" spans="1:5" ht="19.5" customHeight="1" x14ac:dyDescent="0.25">
      <c r="A17" s="12">
        <v>11</v>
      </c>
      <c r="B17" s="16" t="s">
        <v>57</v>
      </c>
      <c r="C17" s="14" t="s">
        <v>26</v>
      </c>
      <c r="D17" s="186">
        <v>10</v>
      </c>
      <c r="E17" s="187">
        <f t="shared" si="0"/>
        <v>90.909090909090907</v>
      </c>
    </row>
    <row r="18" spans="1:5" ht="19.5" customHeight="1" x14ac:dyDescent="0.25">
      <c r="A18" s="12">
        <v>12</v>
      </c>
      <c r="B18" s="16" t="s">
        <v>58</v>
      </c>
      <c r="C18" s="14" t="s">
        <v>27</v>
      </c>
      <c r="D18" s="186">
        <v>10</v>
      </c>
      <c r="E18" s="187">
        <f t="shared" si="0"/>
        <v>90.909090909090907</v>
      </c>
    </row>
    <row r="19" spans="1:5" ht="19.5" customHeight="1" x14ac:dyDescent="0.25">
      <c r="A19" s="12">
        <v>13</v>
      </c>
      <c r="B19" s="16" t="s">
        <v>59</v>
      </c>
      <c r="C19" s="18" t="s">
        <v>28</v>
      </c>
      <c r="D19" s="186">
        <v>9</v>
      </c>
      <c r="E19" s="187">
        <f t="shared" si="0"/>
        <v>81.818181818181813</v>
      </c>
    </row>
    <row r="20" spans="1:5" ht="19.5" customHeight="1" x14ac:dyDescent="0.25">
      <c r="A20" s="12">
        <v>14</v>
      </c>
      <c r="B20" s="16" t="s">
        <v>60</v>
      </c>
      <c r="C20" s="18" t="s">
        <v>61</v>
      </c>
      <c r="D20" s="186">
        <v>9</v>
      </c>
      <c r="E20" s="187">
        <f t="shared" si="0"/>
        <v>81.818181818181813</v>
      </c>
    </row>
    <row r="21" spans="1:5" ht="19.5" customHeight="1" x14ac:dyDescent="0.25">
      <c r="A21" s="12">
        <v>15</v>
      </c>
      <c r="B21" s="16" t="s">
        <v>62</v>
      </c>
      <c r="C21" s="18" t="s">
        <v>63</v>
      </c>
      <c r="D21" s="186">
        <v>10</v>
      </c>
      <c r="E21" s="187">
        <f t="shared" si="0"/>
        <v>90.909090909090907</v>
      </c>
    </row>
    <row r="22" spans="1:5" ht="19.5" customHeight="1" x14ac:dyDescent="0.25">
      <c r="A22" s="12">
        <v>16</v>
      </c>
      <c r="B22" s="16" t="s">
        <v>64</v>
      </c>
      <c r="C22" s="18" t="s">
        <v>65</v>
      </c>
      <c r="D22" s="186">
        <v>5</v>
      </c>
      <c r="E22" s="187">
        <f t="shared" si="0"/>
        <v>45.454545454545453</v>
      </c>
    </row>
    <row r="23" spans="1:5" ht="19.5" customHeight="1" x14ac:dyDescent="0.25">
      <c r="A23" s="12">
        <v>17</v>
      </c>
      <c r="B23" s="16" t="s">
        <v>66</v>
      </c>
      <c r="C23" s="14" t="s">
        <v>67</v>
      </c>
      <c r="D23" s="186">
        <v>10</v>
      </c>
      <c r="E23" s="187">
        <f t="shared" si="0"/>
        <v>90.909090909090907</v>
      </c>
    </row>
    <row r="24" spans="1:5" ht="19.5" customHeight="1" x14ac:dyDescent="0.25">
      <c r="A24" s="12">
        <v>18</v>
      </c>
      <c r="B24" s="16" t="s">
        <v>68</v>
      </c>
      <c r="C24" s="14" t="s">
        <v>69</v>
      </c>
      <c r="D24" s="186">
        <v>9</v>
      </c>
      <c r="E24" s="187">
        <f t="shared" si="0"/>
        <v>81.818181818181813</v>
      </c>
    </row>
    <row r="25" spans="1:5" ht="19.5" customHeight="1" x14ac:dyDescent="0.25">
      <c r="A25" s="12">
        <v>19</v>
      </c>
      <c r="B25" s="16" t="s">
        <v>70</v>
      </c>
      <c r="C25" s="14" t="s">
        <v>71</v>
      </c>
      <c r="D25" s="186">
        <v>9</v>
      </c>
      <c r="E25" s="187">
        <f t="shared" si="0"/>
        <v>81.818181818181813</v>
      </c>
    </row>
    <row r="26" spans="1:5" ht="19.5" customHeight="1" x14ac:dyDescent="0.25">
      <c r="A26" s="12">
        <v>20</v>
      </c>
      <c r="B26" s="16" t="s">
        <v>72</v>
      </c>
      <c r="C26" s="20" t="s">
        <v>73</v>
      </c>
      <c r="D26" s="186">
        <v>10</v>
      </c>
      <c r="E26" s="187">
        <f t="shared" si="0"/>
        <v>90.909090909090907</v>
      </c>
    </row>
    <row r="27" spans="1:5" ht="19.5" customHeight="1" x14ac:dyDescent="0.25">
      <c r="A27" s="12">
        <v>21</v>
      </c>
      <c r="B27" s="16" t="s">
        <v>74</v>
      </c>
      <c r="C27" s="18" t="s">
        <v>75</v>
      </c>
      <c r="D27" s="186">
        <v>10</v>
      </c>
      <c r="E27" s="187">
        <f t="shared" si="0"/>
        <v>90.909090909090907</v>
      </c>
    </row>
    <row r="28" spans="1:5" ht="19.5" customHeight="1" x14ac:dyDescent="0.25">
      <c r="A28" s="12">
        <v>22</v>
      </c>
      <c r="B28" s="16" t="s">
        <v>76</v>
      </c>
      <c r="C28" s="18" t="s">
        <v>77</v>
      </c>
      <c r="D28" s="186">
        <v>9</v>
      </c>
      <c r="E28" s="187">
        <f t="shared" si="0"/>
        <v>81.818181818181813</v>
      </c>
    </row>
    <row r="29" spans="1:5" ht="19.5" customHeight="1" x14ac:dyDescent="0.25">
      <c r="A29" s="12">
        <v>23</v>
      </c>
      <c r="B29" s="16" t="s">
        <v>78</v>
      </c>
      <c r="C29" s="18" t="s">
        <v>79</v>
      </c>
      <c r="D29" s="186">
        <v>10</v>
      </c>
      <c r="E29" s="187">
        <f t="shared" si="0"/>
        <v>90.909090909090907</v>
      </c>
    </row>
    <row r="30" spans="1:5" ht="19.5" customHeight="1" x14ac:dyDescent="0.25">
      <c r="A30" s="12">
        <v>24</v>
      </c>
      <c r="B30" s="16" t="s">
        <v>80</v>
      </c>
      <c r="C30" s="14" t="s">
        <v>81</v>
      </c>
      <c r="D30" s="186">
        <v>8</v>
      </c>
      <c r="E30" s="187">
        <f t="shared" si="0"/>
        <v>72.727272727272734</v>
      </c>
    </row>
    <row r="31" spans="1:5" ht="19.5" customHeight="1" x14ac:dyDescent="0.25">
      <c r="A31" s="12">
        <v>25</v>
      </c>
      <c r="B31" s="16" t="s">
        <v>82</v>
      </c>
      <c r="C31" s="14" t="s">
        <v>83</v>
      </c>
      <c r="D31" s="186">
        <v>10</v>
      </c>
      <c r="E31" s="187">
        <f t="shared" si="0"/>
        <v>90.909090909090907</v>
      </c>
    </row>
    <row r="32" spans="1:5" ht="19.5" customHeight="1" x14ac:dyDescent="0.25">
      <c r="A32" s="12">
        <v>26</v>
      </c>
      <c r="B32" s="16" t="s">
        <v>84</v>
      </c>
      <c r="C32" s="18" t="s">
        <v>85</v>
      </c>
      <c r="D32" s="186">
        <v>8</v>
      </c>
      <c r="E32" s="187">
        <f t="shared" si="0"/>
        <v>72.727272727272734</v>
      </c>
    </row>
    <row r="33" spans="1:5" ht="19.5" customHeight="1" x14ac:dyDescent="0.25">
      <c r="A33" s="12">
        <v>27</v>
      </c>
      <c r="B33" s="16" t="s">
        <v>86</v>
      </c>
      <c r="C33" s="14" t="s">
        <v>87</v>
      </c>
      <c r="D33" s="186">
        <v>10</v>
      </c>
      <c r="E33" s="187">
        <f t="shared" si="0"/>
        <v>90.909090909090907</v>
      </c>
    </row>
    <row r="34" spans="1:5" ht="19.5" customHeight="1" x14ac:dyDescent="0.25">
      <c r="A34" s="12">
        <v>28</v>
      </c>
      <c r="B34" s="16" t="s">
        <v>88</v>
      </c>
      <c r="C34" s="14" t="s">
        <v>89</v>
      </c>
      <c r="D34" s="186">
        <v>10</v>
      </c>
      <c r="E34" s="187">
        <f t="shared" si="0"/>
        <v>90.909090909090907</v>
      </c>
    </row>
    <row r="35" spans="1:5" ht="19.5" customHeight="1" x14ac:dyDescent="0.25">
      <c r="A35" s="12">
        <v>29</v>
      </c>
      <c r="B35" s="16" t="s">
        <v>90</v>
      </c>
      <c r="C35" s="14" t="s">
        <v>91</v>
      </c>
      <c r="D35" s="186">
        <v>9</v>
      </c>
      <c r="E35" s="187">
        <f t="shared" si="0"/>
        <v>81.818181818181813</v>
      </c>
    </row>
    <row r="36" spans="1:5" ht="19.5" customHeight="1" x14ac:dyDescent="0.25">
      <c r="A36" s="12">
        <v>30</v>
      </c>
      <c r="B36" s="16" t="s">
        <v>92</v>
      </c>
      <c r="C36" s="14" t="s">
        <v>93</v>
      </c>
      <c r="D36" s="186">
        <v>8</v>
      </c>
      <c r="E36" s="187">
        <f t="shared" si="0"/>
        <v>72.727272727272734</v>
      </c>
    </row>
    <row r="37" spans="1:5" ht="19.5" customHeight="1" x14ac:dyDescent="0.25">
      <c r="A37" s="12">
        <v>31</v>
      </c>
      <c r="B37" s="16" t="s">
        <v>94</v>
      </c>
      <c r="C37" s="18" t="s">
        <v>95</v>
      </c>
      <c r="D37" s="186">
        <v>8</v>
      </c>
      <c r="E37" s="187">
        <f t="shared" si="0"/>
        <v>72.727272727272734</v>
      </c>
    </row>
    <row r="38" spans="1:5" ht="19.5" customHeight="1" x14ac:dyDescent="0.25">
      <c r="A38" s="12">
        <v>32</v>
      </c>
      <c r="B38" s="16" t="s">
        <v>96</v>
      </c>
      <c r="C38" s="18" t="s">
        <v>97</v>
      </c>
      <c r="D38" s="186">
        <v>10</v>
      </c>
      <c r="E38" s="187">
        <f t="shared" si="0"/>
        <v>90.909090909090907</v>
      </c>
    </row>
    <row r="39" spans="1:5" ht="19.5" customHeight="1" x14ac:dyDescent="0.25">
      <c r="A39" s="12">
        <v>33</v>
      </c>
      <c r="B39" s="16" t="s">
        <v>98</v>
      </c>
      <c r="C39" s="17" t="s">
        <v>99</v>
      </c>
      <c r="D39" s="186">
        <v>10</v>
      </c>
      <c r="E39" s="187">
        <f t="shared" si="0"/>
        <v>90.909090909090907</v>
      </c>
    </row>
    <row r="40" spans="1:5" ht="19.5" customHeight="1" x14ac:dyDescent="0.25">
      <c r="A40" s="12">
        <v>34</v>
      </c>
      <c r="B40" s="16" t="s">
        <v>100</v>
      </c>
      <c r="C40" s="18" t="s">
        <v>101</v>
      </c>
      <c r="D40" s="186">
        <v>10</v>
      </c>
      <c r="E40" s="187">
        <f t="shared" si="0"/>
        <v>90.909090909090907</v>
      </c>
    </row>
    <row r="41" spans="1:5" ht="19.5" customHeight="1" x14ac:dyDescent="0.25">
      <c r="A41" s="12">
        <v>35</v>
      </c>
      <c r="B41" s="16" t="s">
        <v>102</v>
      </c>
      <c r="C41" s="18" t="s">
        <v>103</v>
      </c>
      <c r="D41" s="186">
        <v>10</v>
      </c>
      <c r="E41" s="187">
        <f t="shared" si="0"/>
        <v>90.909090909090907</v>
      </c>
    </row>
    <row r="42" spans="1:5" ht="19.5" customHeight="1" x14ac:dyDescent="0.25">
      <c r="A42" s="12">
        <v>36</v>
      </c>
      <c r="B42" s="16" t="s">
        <v>104</v>
      </c>
      <c r="C42" s="18" t="s">
        <v>105</v>
      </c>
      <c r="D42" s="186">
        <v>10</v>
      </c>
      <c r="E42" s="187">
        <f t="shared" si="0"/>
        <v>90.909090909090907</v>
      </c>
    </row>
    <row r="43" spans="1:5" ht="19.5" customHeight="1" x14ac:dyDescent="0.25">
      <c r="A43" s="12">
        <v>37</v>
      </c>
      <c r="B43" s="16" t="s">
        <v>106</v>
      </c>
      <c r="C43" s="18" t="s">
        <v>107</v>
      </c>
      <c r="D43" s="186">
        <v>9</v>
      </c>
      <c r="E43" s="187">
        <f t="shared" si="0"/>
        <v>81.818181818181813</v>
      </c>
    </row>
    <row r="44" spans="1:5" ht="19.5" customHeight="1" x14ac:dyDescent="0.25">
      <c r="A44" s="12">
        <v>38</v>
      </c>
      <c r="B44" s="16" t="s">
        <v>108</v>
      </c>
      <c r="C44" s="18" t="s">
        <v>109</v>
      </c>
      <c r="D44" s="186">
        <v>10</v>
      </c>
      <c r="E44" s="187">
        <f t="shared" si="0"/>
        <v>90.909090909090907</v>
      </c>
    </row>
    <row r="45" spans="1:5" ht="19.5" customHeight="1" x14ac:dyDescent="0.25">
      <c r="A45" s="12">
        <v>39</v>
      </c>
      <c r="B45" s="16" t="s">
        <v>110</v>
      </c>
      <c r="C45" s="18" t="s">
        <v>111</v>
      </c>
      <c r="D45" s="186">
        <v>10</v>
      </c>
      <c r="E45" s="187">
        <f t="shared" si="0"/>
        <v>90.909090909090907</v>
      </c>
    </row>
    <row r="46" spans="1:5" ht="19.5" customHeight="1" x14ac:dyDescent="0.25">
      <c r="A46" s="12">
        <v>40</v>
      </c>
      <c r="B46" s="16" t="s">
        <v>112</v>
      </c>
      <c r="C46" s="18" t="s">
        <v>113</v>
      </c>
      <c r="D46" s="186">
        <v>9</v>
      </c>
      <c r="E46" s="187">
        <f t="shared" si="0"/>
        <v>81.818181818181813</v>
      </c>
    </row>
    <row r="47" spans="1:5" ht="19.5" customHeight="1" x14ac:dyDescent="0.25">
      <c r="A47" s="12">
        <v>41</v>
      </c>
      <c r="B47" s="16" t="s">
        <v>114</v>
      </c>
      <c r="C47" s="18" t="s">
        <v>115</v>
      </c>
      <c r="D47" s="186">
        <v>9</v>
      </c>
      <c r="E47" s="187">
        <f t="shared" si="0"/>
        <v>81.818181818181813</v>
      </c>
    </row>
    <row r="48" spans="1:5" ht="19.5" customHeight="1" x14ac:dyDescent="0.25">
      <c r="A48" s="12">
        <v>42</v>
      </c>
      <c r="B48" s="16" t="s">
        <v>116</v>
      </c>
      <c r="C48" s="18" t="s">
        <v>117</v>
      </c>
      <c r="D48" s="186">
        <v>10</v>
      </c>
      <c r="E48" s="187">
        <f t="shared" si="0"/>
        <v>90.909090909090907</v>
      </c>
    </row>
    <row r="49" spans="1:5" ht="19.5" customHeight="1" x14ac:dyDescent="0.25">
      <c r="A49" s="12">
        <v>43</v>
      </c>
      <c r="B49" s="16" t="s">
        <v>118</v>
      </c>
      <c r="C49" s="18" t="s">
        <v>119</v>
      </c>
      <c r="D49" s="186">
        <v>10</v>
      </c>
      <c r="E49" s="187">
        <f t="shared" si="0"/>
        <v>90.909090909090907</v>
      </c>
    </row>
    <row r="50" spans="1:5" ht="19.5" customHeight="1" x14ac:dyDescent="0.25">
      <c r="A50" s="12">
        <v>44</v>
      </c>
      <c r="B50" s="16" t="s">
        <v>120</v>
      </c>
      <c r="C50" s="14" t="s">
        <v>121</v>
      </c>
      <c r="D50" s="186">
        <v>10</v>
      </c>
      <c r="E50" s="187">
        <f t="shared" si="0"/>
        <v>90.909090909090907</v>
      </c>
    </row>
    <row r="51" spans="1:5" ht="19.5" customHeight="1" x14ac:dyDescent="0.25">
      <c r="A51" s="12">
        <v>45</v>
      </c>
      <c r="B51" s="16" t="s">
        <v>122</v>
      </c>
      <c r="C51" s="18" t="s">
        <v>123</v>
      </c>
      <c r="D51" s="186">
        <v>9</v>
      </c>
      <c r="E51" s="187">
        <f t="shared" si="0"/>
        <v>81.818181818181813</v>
      </c>
    </row>
    <row r="52" spans="1:5" ht="19.5" customHeight="1" x14ac:dyDescent="0.25">
      <c r="A52" s="12">
        <v>46</v>
      </c>
      <c r="B52" s="16" t="s">
        <v>124</v>
      </c>
      <c r="C52" s="18" t="s">
        <v>125</v>
      </c>
      <c r="D52" s="186">
        <v>9</v>
      </c>
      <c r="E52" s="187">
        <f t="shared" si="0"/>
        <v>81.818181818181813</v>
      </c>
    </row>
    <row r="53" spans="1:5" ht="19.5" customHeight="1" x14ac:dyDescent="0.25">
      <c r="A53" s="12">
        <v>47</v>
      </c>
      <c r="B53" s="16" t="s">
        <v>126</v>
      </c>
      <c r="C53" s="18" t="s">
        <v>127</v>
      </c>
      <c r="D53" s="186">
        <v>9</v>
      </c>
      <c r="E53" s="187">
        <f t="shared" si="0"/>
        <v>81.818181818181813</v>
      </c>
    </row>
    <row r="54" spans="1:5" ht="19.5" customHeight="1" x14ac:dyDescent="0.25">
      <c r="A54" s="12">
        <v>48</v>
      </c>
      <c r="B54" s="16" t="s">
        <v>128</v>
      </c>
      <c r="C54" s="18" t="s">
        <v>129</v>
      </c>
      <c r="D54" s="186">
        <v>9</v>
      </c>
      <c r="E54" s="187">
        <f t="shared" si="0"/>
        <v>81.818181818181813</v>
      </c>
    </row>
    <row r="55" spans="1:5" ht="19.5" customHeight="1" x14ac:dyDescent="0.25">
      <c r="A55" s="12">
        <v>49</v>
      </c>
      <c r="B55" s="16" t="s">
        <v>130</v>
      </c>
      <c r="C55" s="18" t="s">
        <v>131</v>
      </c>
      <c r="D55" s="186">
        <v>8</v>
      </c>
      <c r="E55" s="187">
        <f t="shared" si="0"/>
        <v>72.727272727272734</v>
      </c>
    </row>
    <row r="56" spans="1:5" ht="19.5" customHeight="1" x14ac:dyDescent="0.25">
      <c r="A56" s="12">
        <v>50</v>
      </c>
      <c r="B56" s="16" t="s">
        <v>132</v>
      </c>
      <c r="C56" s="18" t="s">
        <v>133</v>
      </c>
      <c r="D56" s="186">
        <v>7</v>
      </c>
      <c r="E56" s="187">
        <f t="shared" si="0"/>
        <v>63.636363636363633</v>
      </c>
    </row>
    <row r="57" spans="1:5" ht="19.5" customHeight="1" x14ac:dyDescent="0.25">
      <c r="A57" s="12">
        <v>51</v>
      </c>
      <c r="B57" s="16" t="s">
        <v>134</v>
      </c>
      <c r="C57" s="18" t="s">
        <v>135</v>
      </c>
      <c r="D57" s="186">
        <v>9</v>
      </c>
      <c r="E57" s="187">
        <f t="shared" si="0"/>
        <v>81.818181818181813</v>
      </c>
    </row>
    <row r="58" spans="1:5" ht="19.5" customHeight="1" x14ac:dyDescent="0.25">
      <c r="A58" s="12">
        <v>52</v>
      </c>
      <c r="B58" s="16" t="s">
        <v>136</v>
      </c>
      <c r="C58" s="18" t="s">
        <v>137</v>
      </c>
      <c r="D58" s="186">
        <v>8</v>
      </c>
      <c r="E58" s="187">
        <f t="shared" si="0"/>
        <v>72.727272727272734</v>
      </c>
    </row>
    <row r="59" spans="1:5" ht="19.5" customHeight="1" x14ac:dyDescent="0.25">
      <c r="A59" s="12">
        <v>53</v>
      </c>
      <c r="B59" s="16" t="s">
        <v>138</v>
      </c>
      <c r="C59" s="18" t="s">
        <v>139</v>
      </c>
      <c r="D59" s="186">
        <v>10</v>
      </c>
      <c r="E59" s="187">
        <f t="shared" si="0"/>
        <v>90.909090909090907</v>
      </c>
    </row>
    <row r="60" spans="1:5" ht="19.5" customHeight="1" x14ac:dyDescent="0.25">
      <c r="A60" s="12">
        <v>54</v>
      </c>
      <c r="B60" s="16" t="s">
        <v>140</v>
      </c>
      <c r="C60" s="18" t="s">
        <v>141</v>
      </c>
      <c r="D60" s="186">
        <v>9</v>
      </c>
      <c r="E60" s="187">
        <f t="shared" si="0"/>
        <v>81.818181818181813</v>
      </c>
    </row>
    <row r="61" spans="1:5" ht="19.5" customHeight="1" x14ac:dyDescent="0.25">
      <c r="A61" s="12">
        <v>55</v>
      </c>
      <c r="B61" s="16" t="s">
        <v>142</v>
      </c>
      <c r="C61" s="18" t="s">
        <v>143</v>
      </c>
      <c r="D61" s="186">
        <v>10</v>
      </c>
      <c r="E61" s="187">
        <f t="shared" si="0"/>
        <v>90.909090909090907</v>
      </c>
    </row>
    <row r="62" spans="1:5" ht="19.5" customHeight="1" x14ac:dyDescent="0.25">
      <c r="A62" s="12">
        <v>56</v>
      </c>
      <c r="B62" s="16" t="s">
        <v>144</v>
      </c>
      <c r="C62" s="18" t="s">
        <v>145</v>
      </c>
      <c r="D62" s="186">
        <v>10</v>
      </c>
      <c r="E62" s="187">
        <f t="shared" si="0"/>
        <v>90.909090909090907</v>
      </c>
    </row>
    <row r="63" spans="1:5" ht="19.5" customHeight="1" x14ac:dyDescent="0.25">
      <c r="A63" s="12">
        <v>57</v>
      </c>
      <c r="B63" s="16" t="s">
        <v>146</v>
      </c>
      <c r="C63" s="18" t="s">
        <v>147</v>
      </c>
      <c r="D63" s="186">
        <v>10</v>
      </c>
      <c r="E63" s="187">
        <f t="shared" si="0"/>
        <v>90.909090909090907</v>
      </c>
    </row>
    <row r="64" spans="1:5" ht="19.5" customHeight="1" x14ac:dyDescent="0.25">
      <c r="A64" s="12">
        <v>58</v>
      </c>
      <c r="B64" s="16" t="s">
        <v>148</v>
      </c>
      <c r="C64" s="18" t="s">
        <v>149</v>
      </c>
      <c r="D64" s="186">
        <v>8</v>
      </c>
      <c r="E64" s="187">
        <f t="shared" si="0"/>
        <v>72.727272727272734</v>
      </c>
    </row>
    <row r="65" spans="1:5" ht="19.5" customHeight="1" x14ac:dyDescent="0.25">
      <c r="A65" s="12">
        <v>59</v>
      </c>
      <c r="B65" s="16" t="s">
        <v>150</v>
      </c>
      <c r="C65" s="14" t="s">
        <v>151</v>
      </c>
      <c r="D65" s="186">
        <v>9</v>
      </c>
      <c r="E65" s="187">
        <f t="shared" si="0"/>
        <v>81.818181818181813</v>
      </c>
    </row>
    <row r="66" spans="1:5" ht="19.5" customHeight="1" x14ac:dyDescent="0.25">
      <c r="A66" s="12">
        <v>60</v>
      </c>
      <c r="B66" s="16" t="s">
        <v>152</v>
      </c>
      <c r="C66" s="14" t="s">
        <v>153</v>
      </c>
      <c r="D66" s="186">
        <v>9</v>
      </c>
      <c r="E66" s="187">
        <f t="shared" si="0"/>
        <v>81.818181818181813</v>
      </c>
    </row>
    <row r="67" spans="1:5" ht="19.5" customHeight="1" x14ac:dyDescent="0.25">
      <c r="A67" s="12">
        <v>61</v>
      </c>
      <c r="B67" s="16" t="s">
        <v>154</v>
      </c>
      <c r="C67" s="14" t="s">
        <v>155</v>
      </c>
      <c r="D67" s="186">
        <v>10</v>
      </c>
      <c r="E67" s="187">
        <f t="shared" si="0"/>
        <v>90.909090909090907</v>
      </c>
    </row>
    <row r="68" spans="1:5" ht="19.5" customHeight="1" x14ac:dyDescent="0.25">
      <c r="A68" s="12">
        <v>62</v>
      </c>
      <c r="B68" s="16" t="s">
        <v>156</v>
      </c>
      <c r="C68" s="18" t="s">
        <v>157</v>
      </c>
      <c r="D68" s="186">
        <v>9</v>
      </c>
      <c r="E68" s="187">
        <f>D68*100/11</f>
        <v>81.818181818181813</v>
      </c>
    </row>
    <row r="69" spans="1:5" ht="19.5" customHeight="1" x14ac:dyDescent="0.25">
      <c r="A69" s="12">
        <v>63</v>
      </c>
      <c r="B69" s="16" t="s">
        <v>158</v>
      </c>
      <c r="C69" s="21" t="s">
        <v>159</v>
      </c>
      <c r="D69" s="186">
        <v>11</v>
      </c>
      <c r="E69" s="188">
        <f>D69*100/11</f>
        <v>100</v>
      </c>
    </row>
    <row r="70" spans="1:5" ht="19.5" customHeight="1" x14ac:dyDescent="0.25">
      <c r="A70" s="12">
        <v>64</v>
      </c>
      <c r="B70" s="16" t="s">
        <v>160</v>
      </c>
      <c r="C70" s="18" t="s">
        <v>14</v>
      </c>
      <c r="D70" s="186">
        <v>10</v>
      </c>
      <c r="E70" s="187">
        <f>D70*100/11</f>
        <v>90.909090909090907</v>
      </c>
    </row>
    <row r="71" spans="1:5" ht="19.5" customHeight="1" x14ac:dyDescent="0.25">
      <c r="A71" s="12">
        <v>65</v>
      </c>
      <c r="B71" s="16" t="s">
        <v>161</v>
      </c>
      <c r="C71" s="18" t="s">
        <v>15</v>
      </c>
      <c r="D71" s="186">
        <v>9</v>
      </c>
      <c r="E71" s="187">
        <f t="shared" si="0"/>
        <v>81.818181818181813</v>
      </c>
    </row>
    <row r="72" spans="1:5" ht="19.5" customHeight="1" x14ac:dyDescent="0.25">
      <c r="A72" s="12">
        <v>66</v>
      </c>
      <c r="B72" s="16" t="s">
        <v>162</v>
      </c>
      <c r="C72" s="18" t="s">
        <v>16</v>
      </c>
      <c r="D72" s="186">
        <v>10</v>
      </c>
      <c r="E72" s="187">
        <f t="shared" ref="E72:E82" si="1">D72*100/11</f>
        <v>90.909090909090907</v>
      </c>
    </row>
    <row r="73" spans="1:5" ht="19.5" customHeight="1" x14ac:dyDescent="0.25">
      <c r="A73" s="12">
        <v>67</v>
      </c>
      <c r="B73" s="16" t="s">
        <v>163</v>
      </c>
      <c r="C73" s="18" t="s">
        <v>17</v>
      </c>
      <c r="D73" s="186">
        <v>10</v>
      </c>
      <c r="E73" s="187">
        <f t="shared" si="1"/>
        <v>90.909090909090907</v>
      </c>
    </row>
    <row r="74" spans="1:5" ht="19.5" customHeight="1" x14ac:dyDescent="0.25">
      <c r="A74" s="12">
        <v>68</v>
      </c>
      <c r="B74" s="16" t="s">
        <v>164</v>
      </c>
      <c r="C74" s="18" t="s">
        <v>18</v>
      </c>
      <c r="D74" s="186">
        <v>8</v>
      </c>
      <c r="E74" s="187">
        <f t="shared" si="1"/>
        <v>72.727272727272734</v>
      </c>
    </row>
    <row r="75" spans="1:5" ht="19.5" customHeight="1" x14ac:dyDescent="0.25">
      <c r="A75" s="12">
        <v>69</v>
      </c>
      <c r="B75" s="16" t="s">
        <v>165</v>
      </c>
      <c r="C75" s="18" t="s">
        <v>166</v>
      </c>
      <c r="D75" s="186">
        <v>10</v>
      </c>
      <c r="E75" s="187">
        <f t="shared" si="1"/>
        <v>90.909090909090907</v>
      </c>
    </row>
    <row r="76" spans="1:5" ht="19.5" customHeight="1" x14ac:dyDescent="0.25">
      <c r="A76" s="12">
        <v>70</v>
      </c>
      <c r="B76" s="16" t="s">
        <v>167</v>
      </c>
      <c r="C76" s="20" t="s">
        <v>7</v>
      </c>
      <c r="D76" s="186">
        <v>10</v>
      </c>
      <c r="E76" s="187">
        <f t="shared" si="1"/>
        <v>90.909090909090907</v>
      </c>
    </row>
    <row r="77" spans="1:5" ht="19.5" customHeight="1" x14ac:dyDescent="0.25">
      <c r="A77" s="12">
        <v>71</v>
      </c>
      <c r="B77" s="16" t="s">
        <v>168</v>
      </c>
      <c r="C77" s="18" t="s">
        <v>8</v>
      </c>
      <c r="D77" s="186">
        <v>10</v>
      </c>
      <c r="E77" s="187">
        <f t="shared" si="1"/>
        <v>90.909090909090907</v>
      </c>
    </row>
    <row r="78" spans="1:5" ht="19.5" customHeight="1" x14ac:dyDescent="0.25">
      <c r="A78" s="12">
        <v>72</v>
      </c>
      <c r="B78" s="16" t="s">
        <v>169</v>
      </c>
      <c r="C78" s="18" t="s">
        <v>9</v>
      </c>
      <c r="D78" s="186">
        <v>9</v>
      </c>
      <c r="E78" s="187">
        <f t="shared" si="1"/>
        <v>81.818181818181813</v>
      </c>
    </row>
    <row r="79" spans="1:5" ht="19.5" customHeight="1" x14ac:dyDescent="0.25">
      <c r="A79" s="12">
        <v>73</v>
      </c>
      <c r="B79" s="16" t="s">
        <v>170</v>
      </c>
      <c r="C79" s="14" t="s">
        <v>171</v>
      </c>
      <c r="D79" s="186">
        <v>9</v>
      </c>
      <c r="E79" s="187">
        <f t="shared" si="1"/>
        <v>81.818181818181813</v>
      </c>
    </row>
    <row r="80" spans="1:5" ht="19.5" customHeight="1" x14ac:dyDescent="0.25">
      <c r="A80" s="12">
        <v>74</v>
      </c>
      <c r="B80" s="16" t="s">
        <v>172</v>
      </c>
      <c r="C80" s="18" t="s">
        <v>173</v>
      </c>
      <c r="D80" s="186">
        <v>7</v>
      </c>
      <c r="E80" s="187">
        <f t="shared" si="1"/>
        <v>63.636363636363633</v>
      </c>
    </row>
    <row r="81" spans="1:5" ht="19.5" customHeight="1" x14ac:dyDescent="0.25">
      <c r="A81" s="12">
        <v>75</v>
      </c>
      <c r="B81" s="16" t="s">
        <v>174</v>
      </c>
      <c r="C81" s="21" t="s">
        <v>175</v>
      </c>
      <c r="D81" s="186">
        <v>9</v>
      </c>
      <c r="E81" s="187">
        <f t="shared" si="1"/>
        <v>81.818181818181813</v>
      </c>
    </row>
    <row r="82" spans="1:5" ht="19.5" customHeight="1" thickBot="1" x14ac:dyDescent="0.3">
      <c r="A82" s="90">
        <v>76</v>
      </c>
      <c r="B82" s="91" t="s">
        <v>176</v>
      </c>
      <c r="C82" s="92" t="s">
        <v>13</v>
      </c>
      <c r="D82" s="189">
        <v>9</v>
      </c>
      <c r="E82" s="187">
        <f t="shared" si="1"/>
        <v>81.818181818181813</v>
      </c>
    </row>
  </sheetData>
  <mergeCells count="7">
    <mergeCell ref="A1:E1"/>
    <mergeCell ref="A2:E2"/>
    <mergeCell ref="A3:E3"/>
    <mergeCell ref="A4:E4"/>
    <mergeCell ref="A5:C5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24" sqref="C24"/>
    </sheetView>
  </sheetViews>
  <sheetFormatPr defaultRowHeight="15" x14ac:dyDescent="0.25"/>
  <cols>
    <col min="2" max="2" width="40.5703125" customWidth="1"/>
    <col min="3" max="3" width="17.85546875" customWidth="1"/>
    <col min="4" max="4" width="22.140625" customWidth="1"/>
    <col min="5" max="5" width="46.5703125" customWidth="1"/>
  </cols>
  <sheetData>
    <row r="1" spans="1:10" ht="21" x14ac:dyDescent="0.35">
      <c r="A1" s="131" t="s">
        <v>20</v>
      </c>
      <c r="B1" s="131"/>
      <c r="C1" s="131"/>
      <c r="D1" s="131"/>
      <c r="E1" s="131"/>
      <c r="F1" s="2"/>
      <c r="G1" s="1"/>
    </row>
    <row r="2" spans="1:10" ht="21.75" thickBot="1" x14ac:dyDescent="0.3">
      <c r="A2" s="132" t="s">
        <v>21</v>
      </c>
      <c r="B2" s="132"/>
      <c r="C2" s="132"/>
      <c r="D2" s="132"/>
      <c r="E2" s="132"/>
      <c r="F2" s="3"/>
      <c r="G2" s="3"/>
      <c r="H2" s="3"/>
      <c r="I2" s="3"/>
      <c r="J2" s="3"/>
    </row>
    <row r="3" spans="1:10" ht="15.75" thickBot="1" x14ac:dyDescent="0.3">
      <c r="A3" s="126" t="s">
        <v>2</v>
      </c>
      <c r="B3" s="128" t="s">
        <v>3</v>
      </c>
      <c r="C3" s="130" t="s">
        <v>4</v>
      </c>
      <c r="D3" s="130"/>
    </row>
    <row r="4" spans="1:10" ht="15.75" thickBot="1" x14ac:dyDescent="0.3">
      <c r="A4" s="127"/>
      <c r="B4" s="129"/>
      <c r="C4" s="4" t="s">
        <v>22</v>
      </c>
      <c r="D4" s="4" t="s">
        <v>6</v>
      </c>
    </row>
    <row r="5" spans="1:10" ht="15.75" thickBot="1" x14ac:dyDescent="0.3">
      <c r="A5" s="5">
        <v>1</v>
      </c>
      <c r="B5" s="6" t="s">
        <v>23</v>
      </c>
      <c r="C5" s="6">
        <v>12</v>
      </c>
      <c r="D5" s="6">
        <f>C5*100/18</f>
        <v>66.666666666666671</v>
      </c>
    </row>
    <row r="6" spans="1:10" ht="15.75" thickBot="1" x14ac:dyDescent="0.3">
      <c r="A6" s="5">
        <v>2</v>
      </c>
      <c r="B6" s="6" t="s">
        <v>24</v>
      </c>
      <c r="C6" s="6">
        <v>18</v>
      </c>
      <c r="D6" s="6">
        <f t="shared" ref="D6:D17" si="0">C6*100/18</f>
        <v>100</v>
      </c>
    </row>
    <row r="7" spans="1:10" ht="15.75" thickBot="1" x14ac:dyDescent="0.3">
      <c r="A7" s="5">
        <v>3</v>
      </c>
      <c r="B7" s="6" t="s">
        <v>25</v>
      </c>
      <c r="C7" s="6">
        <v>15</v>
      </c>
      <c r="D7" s="6">
        <f t="shared" si="0"/>
        <v>83.333333333333329</v>
      </c>
    </row>
    <row r="8" spans="1:10" ht="15.75" thickBot="1" x14ac:dyDescent="0.3">
      <c r="A8" s="5">
        <v>4</v>
      </c>
      <c r="B8" s="6" t="s">
        <v>26</v>
      </c>
      <c r="C8" s="6">
        <v>15</v>
      </c>
      <c r="D8" s="6">
        <f t="shared" si="0"/>
        <v>83.333333333333329</v>
      </c>
    </row>
    <row r="9" spans="1:10" ht="15.75" thickBot="1" x14ac:dyDescent="0.3">
      <c r="A9" s="5">
        <v>5</v>
      </c>
      <c r="B9" s="6" t="s">
        <v>27</v>
      </c>
      <c r="C9" s="6">
        <v>18</v>
      </c>
      <c r="D9" s="6">
        <f t="shared" si="0"/>
        <v>100</v>
      </c>
    </row>
    <row r="10" spans="1:10" ht="15.75" thickBot="1" x14ac:dyDescent="0.3">
      <c r="A10" s="5">
        <v>6</v>
      </c>
      <c r="B10" s="6" t="s">
        <v>28</v>
      </c>
      <c r="C10" s="6">
        <v>18</v>
      </c>
      <c r="D10" s="6">
        <f t="shared" si="0"/>
        <v>100</v>
      </c>
    </row>
    <row r="11" spans="1:10" ht="15.75" thickBot="1" x14ac:dyDescent="0.3">
      <c r="A11" s="5">
        <v>7</v>
      </c>
      <c r="B11" s="6" t="s">
        <v>29</v>
      </c>
      <c r="C11" s="6">
        <v>18</v>
      </c>
      <c r="D11" s="6">
        <f t="shared" si="0"/>
        <v>100</v>
      </c>
    </row>
    <row r="12" spans="1:10" ht="15.75" thickBot="1" x14ac:dyDescent="0.3">
      <c r="A12" s="5">
        <v>8</v>
      </c>
      <c r="B12" s="6" t="s">
        <v>30</v>
      </c>
      <c r="C12" s="6">
        <v>18</v>
      </c>
      <c r="D12" s="6">
        <f t="shared" si="0"/>
        <v>100</v>
      </c>
    </row>
    <row r="13" spans="1:10" ht="15.75" thickBot="1" x14ac:dyDescent="0.3">
      <c r="A13" s="5">
        <v>9</v>
      </c>
      <c r="B13" s="6" t="s">
        <v>31</v>
      </c>
      <c r="C13" s="6">
        <v>15</v>
      </c>
      <c r="D13" s="6">
        <f>C13*100/18</f>
        <v>83.333333333333329</v>
      </c>
    </row>
    <row r="14" spans="1:10" ht="15.75" thickBot="1" x14ac:dyDescent="0.3">
      <c r="A14" s="5">
        <v>10</v>
      </c>
      <c r="B14" s="6" t="s">
        <v>32</v>
      </c>
      <c r="C14" s="6">
        <v>18</v>
      </c>
      <c r="D14" s="6">
        <f t="shared" si="0"/>
        <v>100</v>
      </c>
    </row>
    <row r="15" spans="1:10" ht="15.75" thickBot="1" x14ac:dyDescent="0.3">
      <c r="A15" s="5">
        <v>11</v>
      </c>
      <c r="B15" s="6" t="s">
        <v>33</v>
      </c>
      <c r="C15" s="6">
        <v>15</v>
      </c>
      <c r="D15" s="6">
        <f t="shared" si="0"/>
        <v>83.333333333333329</v>
      </c>
    </row>
    <row r="16" spans="1:10" ht="15.75" thickBot="1" x14ac:dyDescent="0.3">
      <c r="A16" s="5">
        <v>12</v>
      </c>
      <c r="B16" s="6" t="s">
        <v>34</v>
      </c>
      <c r="C16" s="6">
        <v>15</v>
      </c>
      <c r="D16" s="6">
        <f t="shared" si="0"/>
        <v>83.333333333333329</v>
      </c>
    </row>
    <row r="17" spans="1:4" ht="15.75" thickBot="1" x14ac:dyDescent="0.3">
      <c r="A17" s="5">
        <v>13</v>
      </c>
      <c r="B17" s="6" t="s">
        <v>35</v>
      </c>
      <c r="C17" s="6">
        <v>18</v>
      </c>
      <c r="D17" s="6">
        <f t="shared" si="0"/>
        <v>100</v>
      </c>
    </row>
  </sheetData>
  <mergeCells count="5">
    <mergeCell ref="A1:E1"/>
    <mergeCell ref="A2:E2"/>
    <mergeCell ref="A3:A4"/>
    <mergeCell ref="B3:B4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8" sqref="G18"/>
    </sheetView>
  </sheetViews>
  <sheetFormatPr defaultRowHeight="15" x14ac:dyDescent="0.25"/>
  <cols>
    <col min="1" max="1" width="5.85546875" customWidth="1"/>
    <col min="2" max="2" width="6.85546875" customWidth="1"/>
    <col min="3" max="3" width="44.140625" customWidth="1"/>
    <col min="4" max="4" width="15.5703125" customWidth="1"/>
    <col min="5" max="5" width="20" customWidth="1"/>
  </cols>
  <sheetData>
    <row r="1" spans="1:5" ht="21" x14ac:dyDescent="0.25">
      <c r="A1" s="135" t="s">
        <v>36</v>
      </c>
      <c r="B1" s="135"/>
      <c r="C1" s="135"/>
      <c r="D1" s="135"/>
      <c r="E1" s="135"/>
    </row>
    <row r="2" spans="1:5" ht="19.5" customHeight="1" x14ac:dyDescent="0.25">
      <c r="A2" s="136" t="s">
        <v>37</v>
      </c>
      <c r="B2" s="136"/>
      <c r="C2" s="136"/>
      <c r="D2" s="136"/>
      <c r="E2" s="136"/>
    </row>
    <row r="3" spans="1:5" ht="20.25" customHeight="1" x14ac:dyDescent="0.25">
      <c r="A3" s="137" t="s">
        <v>38</v>
      </c>
      <c r="B3" s="137"/>
      <c r="C3" s="137"/>
      <c r="D3" s="137"/>
      <c r="E3" s="137"/>
    </row>
    <row r="4" spans="1:5" ht="17.25" customHeight="1" thickBot="1" x14ac:dyDescent="0.3">
      <c r="A4" s="138"/>
      <c r="B4" s="138"/>
      <c r="C4" s="138"/>
      <c r="D4" s="138"/>
      <c r="E4" s="138"/>
    </row>
    <row r="5" spans="1:5" ht="15" customHeight="1" x14ac:dyDescent="0.25">
      <c r="A5" s="139" t="s">
        <v>39</v>
      </c>
      <c r="B5" s="140"/>
      <c r="C5" s="141"/>
      <c r="D5" s="142"/>
      <c r="E5" s="142"/>
    </row>
    <row r="6" spans="1:5" ht="19.5" customHeight="1" x14ac:dyDescent="0.25">
      <c r="A6" s="7" t="s">
        <v>40</v>
      </c>
      <c r="B6" s="8" t="s">
        <v>41</v>
      </c>
      <c r="C6" s="9" t="s">
        <v>42</v>
      </c>
      <c r="D6" s="10" t="s">
        <v>43</v>
      </c>
      <c r="E6" s="11" t="s">
        <v>44</v>
      </c>
    </row>
    <row r="7" spans="1:5" ht="19.5" customHeight="1" x14ac:dyDescent="0.25">
      <c r="A7" s="12">
        <v>1</v>
      </c>
      <c r="B7" s="13" t="s">
        <v>45</v>
      </c>
      <c r="C7" s="14" t="s">
        <v>29</v>
      </c>
      <c r="D7" s="15">
        <v>7</v>
      </c>
      <c r="E7" s="15">
        <f>D7*100/8</f>
        <v>87.5</v>
      </c>
    </row>
    <row r="8" spans="1:5" ht="19.5" customHeight="1" x14ac:dyDescent="0.25">
      <c r="A8" s="12">
        <v>2</v>
      </c>
      <c r="B8" s="16" t="s">
        <v>46</v>
      </c>
      <c r="C8" s="17" t="s">
        <v>30</v>
      </c>
      <c r="D8" s="15">
        <v>7</v>
      </c>
      <c r="E8" s="15">
        <f t="shared" ref="E8:E71" si="0">D8*100/8</f>
        <v>87.5</v>
      </c>
    </row>
    <row r="9" spans="1:5" ht="19.5" customHeight="1" x14ac:dyDescent="0.25">
      <c r="A9" s="12">
        <v>3</v>
      </c>
      <c r="B9" s="16" t="s">
        <v>47</v>
      </c>
      <c r="C9" s="14" t="s">
        <v>31</v>
      </c>
      <c r="D9" s="15">
        <v>8</v>
      </c>
      <c r="E9" s="15">
        <f t="shared" si="0"/>
        <v>100</v>
      </c>
    </row>
    <row r="10" spans="1:5" ht="19.5" customHeight="1" x14ac:dyDescent="0.25">
      <c r="A10" s="12">
        <v>4</v>
      </c>
      <c r="B10" s="16" t="s">
        <v>48</v>
      </c>
      <c r="C10" s="14" t="s">
        <v>49</v>
      </c>
      <c r="D10" s="15">
        <v>6</v>
      </c>
      <c r="E10" s="15">
        <f t="shared" si="0"/>
        <v>75</v>
      </c>
    </row>
    <row r="11" spans="1:5" ht="19.5" customHeight="1" x14ac:dyDescent="0.25">
      <c r="A11" s="12">
        <v>5</v>
      </c>
      <c r="B11" s="16" t="s">
        <v>50</v>
      </c>
      <c r="C11" s="14" t="s">
        <v>33</v>
      </c>
      <c r="D11" s="15">
        <v>8</v>
      </c>
      <c r="E11" s="15">
        <f t="shared" si="0"/>
        <v>100</v>
      </c>
    </row>
    <row r="12" spans="1:5" ht="19.5" customHeight="1" x14ac:dyDescent="0.25">
      <c r="A12" s="12">
        <v>6</v>
      </c>
      <c r="B12" s="16" t="s">
        <v>51</v>
      </c>
      <c r="C12" s="14" t="s">
        <v>34</v>
      </c>
      <c r="D12" s="15">
        <v>7</v>
      </c>
      <c r="E12" s="15">
        <f t="shared" si="0"/>
        <v>87.5</v>
      </c>
    </row>
    <row r="13" spans="1:5" ht="19.5" customHeight="1" x14ac:dyDescent="0.25">
      <c r="A13" s="12">
        <v>7</v>
      </c>
      <c r="B13" s="16" t="s">
        <v>52</v>
      </c>
      <c r="C13" s="14" t="s">
        <v>35</v>
      </c>
      <c r="D13" s="15">
        <v>7</v>
      </c>
      <c r="E13" s="15">
        <f t="shared" si="0"/>
        <v>87.5</v>
      </c>
    </row>
    <row r="14" spans="1:5" ht="19.5" customHeight="1" x14ac:dyDescent="0.25">
      <c r="A14" s="12">
        <v>8</v>
      </c>
      <c r="B14" s="16" t="s">
        <v>53</v>
      </c>
      <c r="C14" s="18" t="s">
        <v>54</v>
      </c>
      <c r="D14" s="15">
        <v>7</v>
      </c>
      <c r="E14" s="15">
        <f t="shared" si="0"/>
        <v>87.5</v>
      </c>
    </row>
    <row r="15" spans="1:5" ht="19.5" customHeight="1" x14ac:dyDescent="0.25">
      <c r="A15" s="12">
        <v>9</v>
      </c>
      <c r="B15" s="16" t="s">
        <v>55</v>
      </c>
      <c r="C15" s="19" t="s">
        <v>24</v>
      </c>
      <c r="D15" s="15">
        <v>7</v>
      </c>
      <c r="E15" s="15">
        <f t="shared" si="0"/>
        <v>87.5</v>
      </c>
    </row>
    <row r="16" spans="1:5" ht="19.5" customHeight="1" x14ac:dyDescent="0.25">
      <c r="A16" s="12">
        <v>10</v>
      </c>
      <c r="B16" s="16" t="s">
        <v>56</v>
      </c>
      <c r="C16" s="14" t="s">
        <v>25</v>
      </c>
      <c r="D16" s="15">
        <v>7</v>
      </c>
      <c r="E16" s="15">
        <f t="shared" si="0"/>
        <v>87.5</v>
      </c>
    </row>
    <row r="17" spans="1:5" ht="19.5" customHeight="1" x14ac:dyDescent="0.25">
      <c r="A17" s="12">
        <v>11</v>
      </c>
      <c r="B17" s="16" t="s">
        <v>57</v>
      </c>
      <c r="C17" s="14" t="s">
        <v>26</v>
      </c>
      <c r="D17" s="15">
        <v>7</v>
      </c>
      <c r="E17" s="15">
        <f t="shared" si="0"/>
        <v>87.5</v>
      </c>
    </row>
    <row r="18" spans="1:5" ht="19.5" customHeight="1" x14ac:dyDescent="0.25">
      <c r="A18" s="12">
        <v>12</v>
      </c>
      <c r="B18" s="16" t="s">
        <v>58</v>
      </c>
      <c r="C18" s="14" t="s">
        <v>27</v>
      </c>
      <c r="D18" s="15">
        <v>8</v>
      </c>
      <c r="E18" s="15">
        <f t="shared" si="0"/>
        <v>100</v>
      </c>
    </row>
    <row r="19" spans="1:5" ht="19.5" customHeight="1" x14ac:dyDescent="0.25">
      <c r="A19" s="12">
        <v>13</v>
      </c>
      <c r="B19" s="16" t="s">
        <v>59</v>
      </c>
      <c r="C19" s="18" t="s">
        <v>28</v>
      </c>
      <c r="D19" s="15">
        <v>8</v>
      </c>
      <c r="E19" s="15">
        <f t="shared" si="0"/>
        <v>100</v>
      </c>
    </row>
    <row r="20" spans="1:5" ht="19.5" customHeight="1" x14ac:dyDescent="0.25">
      <c r="A20" s="12">
        <v>14</v>
      </c>
      <c r="B20" s="16" t="s">
        <v>60</v>
      </c>
      <c r="C20" s="18" t="s">
        <v>61</v>
      </c>
      <c r="D20" s="15">
        <v>7</v>
      </c>
      <c r="E20" s="15">
        <f t="shared" si="0"/>
        <v>87.5</v>
      </c>
    </row>
    <row r="21" spans="1:5" ht="19.5" customHeight="1" x14ac:dyDescent="0.25">
      <c r="A21" s="12">
        <v>15</v>
      </c>
      <c r="B21" s="16" t="s">
        <v>62</v>
      </c>
      <c r="C21" s="18" t="s">
        <v>63</v>
      </c>
      <c r="D21" s="15">
        <v>8</v>
      </c>
      <c r="E21" s="15">
        <f t="shared" si="0"/>
        <v>100</v>
      </c>
    </row>
    <row r="22" spans="1:5" ht="19.5" customHeight="1" x14ac:dyDescent="0.25">
      <c r="A22" s="12">
        <v>16</v>
      </c>
      <c r="B22" s="16" t="s">
        <v>64</v>
      </c>
      <c r="C22" s="18" t="s">
        <v>65</v>
      </c>
      <c r="D22" s="15">
        <v>7</v>
      </c>
      <c r="E22" s="15">
        <f t="shared" si="0"/>
        <v>87.5</v>
      </c>
    </row>
    <row r="23" spans="1:5" ht="19.5" customHeight="1" x14ac:dyDescent="0.25">
      <c r="A23" s="12">
        <v>17</v>
      </c>
      <c r="B23" s="16" t="s">
        <v>66</v>
      </c>
      <c r="C23" s="14" t="s">
        <v>67</v>
      </c>
      <c r="D23" s="15">
        <v>7</v>
      </c>
      <c r="E23" s="15">
        <f t="shared" si="0"/>
        <v>87.5</v>
      </c>
    </row>
    <row r="24" spans="1:5" ht="19.5" customHeight="1" x14ac:dyDescent="0.25">
      <c r="A24" s="12">
        <v>18</v>
      </c>
      <c r="B24" s="16" t="s">
        <v>68</v>
      </c>
      <c r="C24" s="14" t="s">
        <v>69</v>
      </c>
      <c r="D24" s="15">
        <v>7</v>
      </c>
      <c r="E24" s="15">
        <f t="shared" si="0"/>
        <v>87.5</v>
      </c>
    </row>
    <row r="25" spans="1:5" ht="19.5" customHeight="1" x14ac:dyDescent="0.25">
      <c r="A25" s="12">
        <v>19</v>
      </c>
      <c r="B25" s="16" t="s">
        <v>70</v>
      </c>
      <c r="C25" s="14" t="s">
        <v>71</v>
      </c>
      <c r="D25" s="15">
        <v>7</v>
      </c>
      <c r="E25" s="15">
        <f t="shared" si="0"/>
        <v>87.5</v>
      </c>
    </row>
    <row r="26" spans="1:5" ht="19.5" customHeight="1" x14ac:dyDescent="0.25">
      <c r="A26" s="12">
        <v>20</v>
      </c>
      <c r="B26" s="16" t="s">
        <v>72</v>
      </c>
      <c r="C26" s="20" t="s">
        <v>73</v>
      </c>
      <c r="D26" s="15">
        <v>8</v>
      </c>
      <c r="E26" s="15">
        <f t="shared" si="0"/>
        <v>100</v>
      </c>
    </row>
    <row r="27" spans="1:5" ht="19.5" customHeight="1" x14ac:dyDescent="0.25">
      <c r="A27" s="12">
        <v>21</v>
      </c>
      <c r="B27" s="16" t="s">
        <v>74</v>
      </c>
      <c r="C27" s="18" t="s">
        <v>75</v>
      </c>
      <c r="D27" s="15">
        <v>8</v>
      </c>
      <c r="E27" s="15">
        <f t="shared" si="0"/>
        <v>100</v>
      </c>
    </row>
    <row r="28" spans="1:5" ht="19.5" customHeight="1" x14ac:dyDescent="0.25">
      <c r="A28" s="12">
        <v>22</v>
      </c>
      <c r="B28" s="16" t="s">
        <v>76</v>
      </c>
      <c r="C28" s="18" t="s">
        <v>77</v>
      </c>
      <c r="D28" s="15">
        <v>8</v>
      </c>
      <c r="E28" s="15">
        <f t="shared" si="0"/>
        <v>100</v>
      </c>
    </row>
    <row r="29" spans="1:5" ht="19.5" customHeight="1" x14ac:dyDescent="0.25">
      <c r="A29" s="12">
        <v>23</v>
      </c>
      <c r="B29" s="16" t="s">
        <v>78</v>
      </c>
      <c r="C29" s="18" t="s">
        <v>79</v>
      </c>
      <c r="D29" s="15">
        <v>8</v>
      </c>
      <c r="E29" s="15">
        <f t="shared" si="0"/>
        <v>100</v>
      </c>
    </row>
    <row r="30" spans="1:5" ht="19.5" customHeight="1" x14ac:dyDescent="0.25">
      <c r="A30" s="12">
        <v>24</v>
      </c>
      <c r="B30" s="16" t="s">
        <v>80</v>
      </c>
      <c r="C30" s="14" t="s">
        <v>81</v>
      </c>
      <c r="D30" s="15">
        <v>8</v>
      </c>
      <c r="E30" s="15">
        <f t="shared" si="0"/>
        <v>100</v>
      </c>
    </row>
    <row r="31" spans="1:5" ht="19.5" customHeight="1" x14ac:dyDescent="0.25">
      <c r="A31" s="12">
        <v>25</v>
      </c>
      <c r="B31" s="16" t="s">
        <v>82</v>
      </c>
      <c r="C31" s="14" t="s">
        <v>83</v>
      </c>
      <c r="D31" s="15">
        <v>6</v>
      </c>
      <c r="E31" s="15">
        <f t="shared" si="0"/>
        <v>75</v>
      </c>
    </row>
    <row r="32" spans="1:5" ht="19.5" customHeight="1" x14ac:dyDescent="0.25">
      <c r="A32" s="12">
        <v>26</v>
      </c>
      <c r="B32" s="16" t="s">
        <v>84</v>
      </c>
      <c r="C32" s="18" t="s">
        <v>85</v>
      </c>
      <c r="D32" s="15">
        <v>6</v>
      </c>
      <c r="E32" s="15">
        <f t="shared" si="0"/>
        <v>75</v>
      </c>
    </row>
    <row r="33" spans="1:5" ht="19.5" customHeight="1" x14ac:dyDescent="0.25">
      <c r="A33" s="12">
        <v>27</v>
      </c>
      <c r="B33" s="16" t="s">
        <v>86</v>
      </c>
      <c r="C33" s="14" t="s">
        <v>87</v>
      </c>
      <c r="D33" s="15">
        <v>5</v>
      </c>
      <c r="E33" s="15">
        <f t="shared" si="0"/>
        <v>62.5</v>
      </c>
    </row>
    <row r="34" spans="1:5" ht="19.5" customHeight="1" x14ac:dyDescent="0.25">
      <c r="A34" s="12">
        <v>28</v>
      </c>
      <c r="B34" s="16" t="s">
        <v>88</v>
      </c>
      <c r="C34" s="14" t="s">
        <v>89</v>
      </c>
      <c r="D34" s="15">
        <v>8</v>
      </c>
      <c r="E34" s="15">
        <f t="shared" si="0"/>
        <v>100</v>
      </c>
    </row>
    <row r="35" spans="1:5" ht="19.5" customHeight="1" x14ac:dyDescent="0.25">
      <c r="A35" s="12">
        <v>29</v>
      </c>
      <c r="B35" s="16" t="s">
        <v>90</v>
      </c>
      <c r="C35" s="14" t="s">
        <v>91</v>
      </c>
      <c r="D35" s="15">
        <v>8</v>
      </c>
      <c r="E35" s="15">
        <f t="shared" si="0"/>
        <v>100</v>
      </c>
    </row>
    <row r="36" spans="1:5" ht="19.5" customHeight="1" x14ac:dyDescent="0.25">
      <c r="A36" s="12">
        <v>30</v>
      </c>
      <c r="B36" s="16" t="s">
        <v>92</v>
      </c>
      <c r="C36" s="14" t="s">
        <v>93</v>
      </c>
      <c r="D36" s="15">
        <v>7</v>
      </c>
      <c r="E36" s="15">
        <f t="shared" si="0"/>
        <v>87.5</v>
      </c>
    </row>
    <row r="37" spans="1:5" ht="19.5" customHeight="1" x14ac:dyDescent="0.25">
      <c r="A37" s="12">
        <v>31</v>
      </c>
      <c r="B37" s="16" t="s">
        <v>94</v>
      </c>
      <c r="C37" s="18" t="s">
        <v>95</v>
      </c>
      <c r="D37" s="15">
        <v>7</v>
      </c>
      <c r="E37" s="15">
        <f t="shared" si="0"/>
        <v>87.5</v>
      </c>
    </row>
    <row r="38" spans="1:5" ht="19.5" customHeight="1" x14ac:dyDescent="0.25">
      <c r="A38" s="12">
        <v>32</v>
      </c>
      <c r="B38" s="16" t="s">
        <v>96</v>
      </c>
      <c r="C38" s="18" t="s">
        <v>97</v>
      </c>
      <c r="D38" s="15">
        <v>8</v>
      </c>
      <c r="E38" s="15">
        <f t="shared" si="0"/>
        <v>100</v>
      </c>
    </row>
    <row r="39" spans="1:5" ht="19.5" customHeight="1" x14ac:dyDescent="0.25">
      <c r="A39" s="12">
        <v>33</v>
      </c>
      <c r="B39" s="16" t="s">
        <v>98</v>
      </c>
      <c r="C39" s="17" t="s">
        <v>99</v>
      </c>
      <c r="D39" s="15">
        <v>8</v>
      </c>
      <c r="E39" s="15">
        <f t="shared" si="0"/>
        <v>100</v>
      </c>
    </row>
    <row r="40" spans="1:5" ht="19.5" customHeight="1" x14ac:dyDescent="0.25">
      <c r="A40" s="12">
        <v>34</v>
      </c>
      <c r="B40" s="16" t="s">
        <v>100</v>
      </c>
      <c r="C40" s="18" t="s">
        <v>101</v>
      </c>
      <c r="D40" s="15">
        <v>8</v>
      </c>
      <c r="E40" s="15">
        <f t="shared" si="0"/>
        <v>100</v>
      </c>
    </row>
    <row r="41" spans="1:5" ht="19.5" customHeight="1" x14ac:dyDescent="0.25">
      <c r="A41" s="12">
        <v>35</v>
      </c>
      <c r="B41" s="16" t="s">
        <v>102</v>
      </c>
      <c r="C41" s="18" t="s">
        <v>103</v>
      </c>
      <c r="D41" s="15">
        <v>7</v>
      </c>
      <c r="E41" s="15">
        <f t="shared" si="0"/>
        <v>87.5</v>
      </c>
    </row>
    <row r="42" spans="1:5" ht="19.5" customHeight="1" x14ac:dyDescent="0.25">
      <c r="A42" s="12">
        <v>36</v>
      </c>
      <c r="B42" s="16" t="s">
        <v>104</v>
      </c>
      <c r="C42" s="18" t="s">
        <v>105</v>
      </c>
      <c r="D42" s="15">
        <v>6</v>
      </c>
      <c r="E42" s="15">
        <f t="shared" si="0"/>
        <v>75</v>
      </c>
    </row>
    <row r="43" spans="1:5" ht="19.5" customHeight="1" x14ac:dyDescent="0.25">
      <c r="A43" s="12">
        <v>37</v>
      </c>
      <c r="B43" s="16" t="s">
        <v>106</v>
      </c>
      <c r="C43" s="18" t="s">
        <v>107</v>
      </c>
      <c r="D43" s="15">
        <v>7</v>
      </c>
      <c r="E43" s="15">
        <f t="shared" si="0"/>
        <v>87.5</v>
      </c>
    </row>
    <row r="44" spans="1:5" ht="19.5" customHeight="1" x14ac:dyDescent="0.25">
      <c r="A44" s="12">
        <v>38</v>
      </c>
      <c r="B44" s="16" t="s">
        <v>108</v>
      </c>
      <c r="C44" s="18" t="s">
        <v>109</v>
      </c>
      <c r="D44" s="15">
        <v>6</v>
      </c>
      <c r="E44" s="15">
        <f t="shared" si="0"/>
        <v>75</v>
      </c>
    </row>
    <row r="45" spans="1:5" ht="19.5" customHeight="1" x14ac:dyDescent="0.25">
      <c r="A45" s="12">
        <v>39</v>
      </c>
      <c r="B45" s="16" t="s">
        <v>110</v>
      </c>
      <c r="C45" s="18" t="s">
        <v>111</v>
      </c>
      <c r="D45" s="15">
        <v>8</v>
      </c>
      <c r="E45" s="15">
        <f t="shared" si="0"/>
        <v>100</v>
      </c>
    </row>
    <row r="46" spans="1:5" ht="19.5" customHeight="1" x14ac:dyDescent="0.25">
      <c r="A46" s="12">
        <v>40</v>
      </c>
      <c r="B46" s="16" t="s">
        <v>112</v>
      </c>
      <c r="C46" s="18" t="s">
        <v>113</v>
      </c>
      <c r="D46" s="15">
        <v>8</v>
      </c>
      <c r="E46" s="15">
        <f t="shared" si="0"/>
        <v>100</v>
      </c>
    </row>
    <row r="47" spans="1:5" ht="19.5" customHeight="1" x14ac:dyDescent="0.25">
      <c r="A47" s="12">
        <v>41</v>
      </c>
      <c r="B47" s="16" t="s">
        <v>114</v>
      </c>
      <c r="C47" s="18" t="s">
        <v>115</v>
      </c>
      <c r="D47" s="15">
        <v>8</v>
      </c>
      <c r="E47" s="15">
        <f t="shared" si="0"/>
        <v>100</v>
      </c>
    </row>
    <row r="48" spans="1:5" ht="19.5" customHeight="1" x14ac:dyDescent="0.25">
      <c r="A48" s="12">
        <v>42</v>
      </c>
      <c r="B48" s="16" t="s">
        <v>116</v>
      </c>
      <c r="C48" s="18" t="s">
        <v>117</v>
      </c>
      <c r="D48" s="15">
        <v>8</v>
      </c>
      <c r="E48" s="15">
        <f t="shared" si="0"/>
        <v>100</v>
      </c>
    </row>
    <row r="49" spans="1:5" ht="19.5" customHeight="1" x14ac:dyDescent="0.25">
      <c r="A49" s="12">
        <v>43</v>
      </c>
      <c r="B49" s="16" t="s">
        <v>118</v>
      </c>
      <c r="C49" s="18" t="s">
        <v>119</v>
      </c>
      <c r="D49" s="15">
        <v>6</v>
      </c>
      <c r="E49" s="15">
        <f t="shared" si="0"/>
        <v>75</v>
      </c>
    </row>
    <row r="50" spans="1:5" ht="19.5" customHeight="1" x14ac:dyDescent="0.25">
      <c r="A50" s="12">
        <v>44</v>
      </c>
      <c r="B50" s="16" t="s">
        <v>120</v>
      </c>
      <c r="C50" s="14" t="s">
        <v>121</v>
      </c>
      <c r="D50" s="15">
        <v>7</v>
      </c>
      <c r="E50" s="15">
        <f t="shared" si="0"/>
        <v>87.5</v>
      </c>
    </row>
    <row r="51" spans="1:5" ht="19.5" customHeight="1" x14ac:dyDescent="0.25">
      <c r="A51" s="12">
        <v>45</v>
      </c>
      <c r="B51" s="16" t="s">
        <v>122</v>
      </c>
      <c r="C51" s="18" t="s">
        <v>123</v>
      </c>
      <c r="D51" s="15">
        <v>8</v>
      </c>
      <c r="E51" s="15">
        <f t="shared" si="0"/>
        <v>100</v>
      </c>
    </row>
    <row r="52" spans="1:5" ht="19.5" customHeight="1" x14ac:dyDescent="0.25">
      <c r="A52" s="12">
        <v>46</v>
      </c>
      <c r="B52" s="16" t="s">
        <v>124</v>
      </c>
      <c r="C52" s="18" t="s">
        <v>125</v>
      </c>
      <c r="D52" s="15">
        <v>7</v>
      </c>
      <c r="E52" s="15">
        <f t="shared" si="0"/>
        <v>87.5</v>
      </c>
    </row>
    <row r="53" spans="1:5" ht="19.5" customHeight="1" x14ac:dyDescent="0.25">
      <c r="A53" s="12">
        <v>47</v>
      </c>
      <c r="B53" s="16" t="s">
        <v>126</v>
      </c>
      <c r="C53" s="18" t="s">
        <v>127</v>
      </c>
      <c r="D53" s="15">
        <v>7</v>
      </c>
      <c r="E53" s="15">
        <f t="shared" si="0"/>
        <v>87.5</v>
      </c>
    </row>
    <row r="54" spans="1:5" ht="19.5" customHeight="1" x14ac:dyDescent="0.25">
      <c r="A54" s="12">
        <v>48</v>
      </c>
      <c r="B54" s="16" t="s">
        <v>128</v>
      </c>
      <c r="C54" s="18" t="s">
        <v>129</v>
      </c>
      <c r="D54" s="15">
        <v>7</v>
      </c>
      <c r="E54" s="15">
        <f t="shared" si="0"/>
        <v>87.5</v>
      </c>
    </row>
    <row r="55" spans="1:5" ht="19.5" customHeight="1" x14ac:dyDescent="0.25">
      <c r="A55" s="12">
        <v>49</v>
      </c>
      <c r="B55" s="16" t="s">
        <v>130</v>
      </c>
      <c r="C55" s="18" t="s">
        <v>131</v>
      </c>
      <c r="D55" s="15">
        <v>6</v>
      </c>
      <c r="E55" s="15">
        <f t="shared" si="0"/>
        <v>75</v>
      </c>
    </row>
    <row r="56" spans="1:5" ht="19.5" customHeight="1" x14ac:dyDescent="0.25">
      <c r="A56" s="12">
        <v>50</v>
      </c>
      <c r="B56" s="16" t="s">
        <v>132</v>
      </c>
      <c r="C56" s="18" t="s">
        <v>133</v>
      </c>
      <c r="D56" s="15">
        <v>6</v>
      </c>
      <c r="E56" s="15">
        <f t="shared" si="0"/>
        <v>75</v>
      </c>
    </row>
    <row r="57" spans="1:5" ht="19.5" customHeight="1" x14ac:dyDescent="0.25">
      <c r="A57" s="12">
        <v>51</v>
      </c>
      <c r="B57" s="16" t="s">
        <v>134</v>
      </c>
      <c r="C57" s="18" t="s">
        <v>135</v>
      </c>
      <c r="D57" s="15">
        <v>7</v>
      </c>
      <c r="E57" s="15">
        <f t="shared" si="0"/>
        <v>87.5</v>
      </c>
    </row>
    <row r="58" spans="1:5" ht="19.5" customHeight="1" x14ac:dyDescent="0.25">
      <c r="A58" s="12">
        <v>52</v>
      </c>
      <c r="B58" s="16" t="s">
        <v>136</v>
      </c>
      <c r="C58" s="18" t="s">
        <v>137</v>
      </c>
      <c r="D58" s="15">
        <v>8</v>
      </c>
      <c r="E58" s="15">
        <f t="shared" si="0"/>
        <v>100</v>
      </c>
    </row>
    <row r="59" spans="1:5" ht="19.5" customHeight="1" x14ac:dyDescent="0.25">
      <c r="A59" s="12">
        <v>53</v>
      </c>
      <c r="B59" s="16" t="s">
        <v>138</v>
      </c>
      <c r="C59" s="18" t="s">
        <v>139</v>
      </c>
      <c r="D59" s="15">
        <v>8</v>
      </c>
      <c r="E59" s="15">
        <f t="shared" si="0"/>
        <v>100</v>
      </c>
    </row>
    <row r="60" spans="1:5" ht="19.5" customHeight="1" x14ac:dyDescent="0.25">
      <c r="A60" s="12">
        <v>54</v>
      </c>
      <c r="B60" s="16" t="s">
        <v>140</v>
      </c>
      <c r="C60" s="18" t="s">
        <v>141</v>
      </c>
      <c r="D60" s="15">
        <v>5</v>
      </c>
      <c r="E60" s="15">
        <f t="shared" si="0"/>
        <v>62.5</v>
      </c>
    </row>
    <row r="61" spans="1:5" ht="19.5" customHeight="1" x14ac:dyDescent="0.25">
      <c r="A61" s="12">
        <v>55</v>
      </c>
      <c r="B61" s="16" t="s">
        <v>142</v>
      </c>
      <c r="C61" s="18" t="s">
        <v>143</v>
      </c>
      <c r="D61" s="15">
        <v>5</v>
      </c>
      <c r="E61" s="15">
        <f t="shared" si="0"/>
        <v>62.5</v>
      </c>
    </row>
    <row r="62" spans="1:5" ht="19.5" customHeight="1" x14ac:dyDescent="0.25">
      <c r="A62" s="12">
        <v>56</v>
      </c>
      <c r="B62" s="16" t="s">
        <v>144</v>
      </c>
      <c r="C62" s="18" t="s">
        <v>145</v>
      </c>
      <c r="D62" s="15">
        <v>8</v>
      </c>
      <c r="E62" s="15">
        <f t="shared" si="0"/>
        <v>100</v>
      </c>
    </row>
    <row r="63" spans="1:5" ht="19.5" customHeight="1" x14ac:dyDescent="0.25">
      <c r="A63" s="12">
        <v>57</v>
      </c>
      <c r="B63" s="16" t="s">
        <v>146</v>
      </c>
      <c r="C63" s="18" t="s">
        <v>147</v>
      </c>
      <c r="D63" s="15">
        <v>8</v>
      </c>
      <c r="E63" s="15">
        <f t="shared" si="0"/>
        <v>100</v>
      </c>
    </row>
    <row r="64" spans="1:5" ht="19.5" customHeight="1" x14ac:dyDescent="0.25">
      <c r="A64" s="12">
        <v>58</v>
      </c>
      <c r="B64" s="16" t="s">
        <v>148</v>
      </c>
      <c r="C64" s="18" t="s">
        <v>149</v>
      </c>
      <c r="D64" s="15">
        <v>7</v>
      </c>
      <c r="E64" s="15">
        <f t="shared" si="0"/>
        <v>87.5</v>
      </c>
    </row>
    <row r="65" spans="1:5" ht="19.5" customHeight="1" x14ac:dyDescent="0.25">
      <c r="A65" s="12">
        <v>59</v>
      </c>
      <c r="B65" s="16" t="s">
        <v>150</v>
      </c>
      <c r="C65" s="14" t="s">
        <v>151</v>
      </c>
      <c r="D65" s="15">
        <v>8</v>
      </c>
      <c r="E65" s="15">
        <f t="shared" si="0"/>
        <v>100</v>
      </c>
    </row>
    <row r="66" spans="1:5" ht="19.5" customHeight="1" x14ac:dyDescent="0.25">
      <c r="A66" s="12">
        <v>60</v>
      </c>
      <c r="B66" s="16" t="s">
        <v>152</v>
      </c>
      <c r="C66" s="14" t="s">
        <v>153</v>
      </c>
      <c r="D66" s="15">
        <v>5</v>
      </c>
      <c r="E66" s="15">
        <f t="shared" si="0"/>
        <v>62.5</v>
      </c>
    </row>
    <row r="67" spans="1:5" ht="19.5" customHeight="1" x14ac:dyDescent="0.25">
      <c r="A67" s="12">
        <v>61</v>
      </c>
      <c r="B67" s="16" t="s">
        <v>154</v>
      </c>
      <c r="C67" s="14" t="s">
        <v>155</v>
      </c>
      <c r="D67" s="15">
        <v>7</v>
      </c>
      <c r="E67" s="15">
        <f t="shared" si="0"/>
        <v>87.5</v>
      </c>
    </row>
    <row r="68" spans="1:5" ht="19.5" customHeight="1" x14ac:dyDescent="0.25">
      <c r="A68" s="12">
        <v>62</v>
      </c>
      <c r="B68" s="16" t="s">
        <v>156</v>
      </c>
      <c r="C68" s="18" t="s">
        <v>157</v>
      </c>
      <c r="D68" s="15">
        <v>7</v>
      </c>
      <c r="E68" s="15">
        <f t="shared" si="0"/>
        <v>87.5</v>
      </c>
    </row>
    <row r="69" spans="1:5" ht="19.5" customHeight="1" x14ac:dyDescent="0.25">
      <c r="A69" s="12">
        <v>63</v>
      </c>
      <c r="B69" s="16" t="s">
        <v>158</v>
      </c>
      <c r="C69" s="21" t="s">
        <v>159</v>
      </c>
      <c r="D69" s="15">
        <v>6</v>
      </c>
      <c r="E69" s="15">
        <f t="shared" si="0"/>
        <v>75</v>
      </c>
    </row>
    <row r="70" spans="1:5" ht="19.5" customHeight="1" x14ac:dyDescent="0.25">
      <c r="A70" s="12">
        <v>64</v>
      </c>
      <c r="B70" s="16" t="s">
        <v>160</v>
      </c>
      <c r="C70" s="18" t="s">
        <v>14</v>
      </c>
      <c r="D70" s="15">
        <v>7</v>
      </c>
      <c r="E70" s="15">
        <f t="shared" si="0"/>
        <v>87.5</v>
      </c>
    </row>
    <row r="71" spans="1:5" ht="19.5" customHeight="1" x14ac:dyDescent="0.25">
      <c r="A71" s="12">
        <v>65</v>
      </c>
      <c r="B71" s="16" t="s">
        <v>161</v>
      </c>
      <c r="C71" s="18" t="s">
        <v>15</v>
      </c>
      <c r="D71" s="15">
        <v>6</v>
      </c>
      <c r="E71" s="15">
        <f t="shared" si="0"/>
        <v>75</v>
      </c>
    </row>
    <row r="72" spans="1:5" ht="19.5" customHeight="1" x14ac:dyDescent="0.25">
      <c r="A72" s="12">
        <v>66</v>
      </c>
      <c r="B72" s="16" t="s">
        <v>162</v>
      </c>
      <c r="C72" s="18" t="s">
        <v>16</v>
      </c>
      <c r="D72" s="15">
        <v>8</v>
      </c>
      <c r="E72" s="15">
        <f t="shared" ref="E72:E82" si="1">D72*100/8</f>
        <v>100</v>
      </c>
    </row>
    <row r="73" spans="1:5" ht="19.5" customHeight="1" x14ac:dyDescent="0.25">
      <c r="A73" s="12">
        <v>67</v>
      </c>
      <c r="B73" s="16" t="s">
        <v>163</v>
      </c>
      <c r="C73" s="18" t="s">
        <v>17</v>
      </c>
      <c r="D73" s="15">
        <v>8</v>
      </c>
      <c r="E73" s="15">
        <f t="shared" si="1"/>
        <v>100</v>
      </c>
    </row>
    <row r="74" spans="1:5" ht="19.5" customHeight="1" x14ac:dyDescent="0.25">
      <c r="A74" s="12">
        <v>68</v>
      </c>
      <c r="B74" s="16" t="s">
        <v>164</v>
      </c>
      <c r="C74" s="18" t="s">
        <v>18</v>
      </c>
      <c r="D74" s="15">
        <v>5</v>
      </c>
      <c r="E74" s="15">
        <f t="shared" si="1"/>
        <v>62.5</v>
      </c>
    </row>
    <row r="75" spans="1:5" ht="19.5" customHeight="1" x14ac:dyDescent="0.25">
      <c r="A75" s="12">
        <v>69</v>
      </c>
      <c r="B75" s="16" t="s">
        <v>165</v>
      </c>
      <c r="C75" s="18" t="s">
        <v>166</v>
      </c>
      <c r="D75" s="15">
        <v>8</v>
      </c>
      <c r="E75" s="15">
        <f t="shared" si="1"/>
        <v>100</v>
      </c>
    </row>
    <row r="76" spans="1:5" ht="19.5" customHeight="1" x14ac:dyDescent="0.25">
      <c r="A76" s="12">
        <v>70</v>
      </c>
      <c r="B76" s="16" t="s">
        <v>167</v>
      </c>
      <c r="C76" s="20" t="s">
        <v>7</v>
      </c>
      <c r="D76" s="15">
        <v>7</v>
      </c>
      <c r="E76" s="15">
        <f t="shared" si="1"/>
        <v>87.5</v>
      </c>
    </row>
    <row r="77" spans="1:5" ht="19.5" customHeight="1" x14ac:dyDescent="0.25">
      <c r="A77" s="12">
        <v>71</v>
      </c>
      <c r="B77" s="16" t="s">
        <v>168</v>
      </c>
      <c r="C77" s="18" t="s">
        <v>8</v>
      </c>
      <c r="D77" s="15">
        <v>6</v>
      </c>
      <c r="E77" s="15">
        <f t="shared" si="1"/>
        <v>75</v>
      </c>
    </row>
    <row r="78" spans="1:5" ht="19.5" customHeight="1" x14ac:dyDescent="0.25">
      <c r="A78" s="12">
        <v>72</v>
      </c>
      <c r="B78" s="16" t="s">
        <v>169</v>
      </c>
      <c r="C78" s="18" t="s">
        <v>9</v>
      </c>
      <c r="D78" s="15">
        <v>6</v>
      </c>
      <c r="E78" s="15">
        <f t="shared" si="1"/>
        <v>75</v>
      </c>
    </row>
    <row r="79" spans="1:5" ht="19.5" customHeight="1" x14ac:dyDescent="0.25">
      <c r="A79" s="12">
        <v>73</v>
      </c>
      <c r="B79" s="16" t="s">
        <v>170</v>
      </c>
      <c r="C79" s="14" t="s">
        <v>171</v>
      </c>
      <c r="D79" s="15">
        <v>6</v>
      </c>
      <c r="E79" s="15">
        <f t="shared" si="1"/>
        <v>75</v>
      </c>
    </row>
    <row r="80" spans="1:5" ht="19.5" customHeight="1" x14ac:dyDescent="0.25">
      <c r="A80" s="12">
        <v>74</v>
      </c>
      <c r="B80" s="16" t="s">
        <v>172</v>
      </c>
      <c r="C80" s="18" t="s">
        <v>173</v>
      </c>
      <c r="D80" s="15">
        <v>7</v>
      </c>
      <c r="E80" s="15">
        <f t="shared" si="1"/>
        <v>87.5</v>
      </c>
    </row>
    <row r="81" spans="1:5" ht="19.5" customHeight="1" x14ac:dyDescent="0.25">
      <c r="A81" s="12">
        <v>75</v>
      </c>
      <c r="B81" s="16" t="s">
        <v>174</v>
      </c>
      <c r="C81" s="21" t="s">
        <v>175</v>
      </c>
      <c r="D81" s="15">
        <v>8</v>
      </c>
      <c r="E81" s="15">
        <f t="shared" si="1"/>
        <v>100</v>
      </c>
    </row>
    <row r="82" spans="1:5" ht="19.5" customHeight="1" x14ac:dyDescent="0.25">
      <c r="A82" s="12">
        <v>76</v>
      </c>
      <c r="B82" s="16" t="s">
        <v>176</v>
      </c>
      <c r="C82" s="14" t="s">
        <v>13</v>
      </c>
      <c r="D82" s="15">
        <v>7</v>
      </c>
      <c r="E82" s="15">
        <f t="shared" si="1"/>
        <v>87.5</v>
      </c>
    </row>
    <row r="83" spans="1:5" ht="15" customHeight="1" x14ac:dyDescent="0.25">
      <c r="A83" s="133"/>
      <c r="B83" s="134"/>
      <c r="C83" s="134"/>
      <c r="D83" s="15"/>
      <c r="E83" s="15"/>
    </row>
    <row r="84" spans="1:5" ht="19.5" customHeight="1" x14ac:dyDescent="0.25">
      <c r="A84" s="12"/>
      <c r="B84" s="16"/>
      <c r="C84" s="18"/>
      <c r="D84" s="15"/>
      <c r="E84" s="15"/>
    </row>
    <row r="85" spans="1:5" ht="19.5" customHeight="1" x14ac:dyDescent="0.25">
      <c r="A85" s="12"/>
      <c r="B85" s="16"/>
      <c r="C85" s="14"/>
      <c r="D85" s="15"/>
      <c r="E85" s="15"/>
    </row>
    <row r="86" spans="1:5" ht="19.5" customHeight="1" x14ac:dyDescent="0.25">
      <c r="A86" s="12"/>
      <c r="B86" s="16"/>
      <c r="C86" s="14"/>
      <c r="D86" s="15"/>
      <c r="E86" s="15"/>
    </row>
    <row r="87" spans="1:5" ht="19.5" customHeight="1" x14ac:dyDescent="0.25">
      <c r="A87" s="12"/>
      <c r="B87" s="16"/>
      <c r="C87" s="14"/>
      <c r="D87" s="15"/>
      <c r="E87" s="15"/>
    </row>
    <row r="88" spans="1:5" ht="19.5" customHeight="1" x14ac:dyDescent="0.25">
      <c r="A88" s="12"/>
      <c r="B88" s="16"/>
      <c r="C88" s="18"/>
      <c r="D88" s="15"/>
      <c r="E88" s="15"/>
    </row>
    <row r="89" spans="1:5" ht="19.5" customHeight="1" x14ac:dyDescent="0.25">
      <c r="A89" s="12"/>
      <c r="B89" s="16"/>
      <c r="C89" s="21"/>
      <c r="D89" s="15"/>
      <c r="E89" s="15"/>
    </row>
    <row r="90" spans="1:5" ht="19.5" customHeight="1" x14ac:dyDescent="0.25">
      <c r="A90" s="12"/>
      <c r="B90" s="16"/>
      <c r="C90" s="18"/>
      <c r="D90" s="15"/>
      <c r="E90" s="15"/>
    </row>
    <row r="91" spans="1:5" ht="19.5" customHeight="1" x14ac:dyDescent="0.25">
      <c r="A91" s="12"/>
      <c r="B91" s="16"/>
      <c r="C91" s="18"/>
      <c r="D91" s="15"/>
      <c r="E91" s="15"/>
    </row>
    <row r="92" spans="1:5" ht="19.5" customHeight="1" x14ac:dyDescent="0.25">
      <c r="A92" s="12"/>
      <c r="B92" s="16"/>
      <c r="C92" s="18"/>
      <c r="D92" s="15"/>
      <c r="E92" s="15"/>
    </row>
    <row r="93" spans="1:5" ht="19.5" customHeight="1" x14ac:dyDescent="0.25">
      <c r="A93" s="12"/>
      <c r="B93" s="16"/>
      <c r="C93" s="18"/>
      <c r="D93" s="15"/>
      <c r="E93" s="15"/>
    </row>
    <row r="94" spans="1:5" ht="19.5" customHeight="1" x14ac:dyDescent="0.25">
      <c r="A94" s="12"/>
      <c r="B94" s="16"/>
      <c r="C94" s="18"/>
      <c r="D94" s="15"/>
      <c r="E94" s="15"/>
    </row>
    <row r="95" spans="1:5" ht="19.5" customHeight="1" x14ac:dyDescent="0.25">
      <c r="A95" s="12"/>
      <c r="B95" s="16"/>
      <c r="C95" s="18"/>
      <c r="D95" s="15"/>
      <c r="E95" s="15"/>
    </row>
    <row r="96" spans="1:5" ht="19.5" customHeight="1" x14ac:dyDescent="0.25">
      <c r="A96" s="12"/>
      <c r="B96" s="16"/>
      <c r="C96" s="20"/>
      <c r="D96" s="15"/>
      <c r="E96" s="15"/>
    </row>
    <row r="97" spans="1:5" ht="19.5" customHeight="1" x14ac:dyDescent="0.25">
      <c r="A97" s="12"/>
      <c r="B97" s="16"/>
      <c r="C97" s="18"/>
      <c r="D97" s="15"/>
      <c r="E97" s="15"/>
    </row>
    <row r="98" spans="1:5" ht="19.5" customHeight="1" x14ac:dyDescent="0.25">
      <c r="A98" s="12"/>
      <c r="B98" s="16"/>
      <c r="C98" s="18"/>
      <c r="D98" s="15"/>
      <c r="E98" s="15"/>
    </row>
    <row r="99" spans="1:5" ht="19.5" customHeight="1" x14ac:dyDescent="0.25">
      <c r="A99" s="12"/>
      <c r="B99" s="16"/>
      <c r="C99" s="14"/>
      <c r="D99" s="15"/>
      <c r="E99" s="15"/>
    </row>
    <row r="100" spans="1:5" ht="19.5" customHeight="1" x14ac:dyDescent="0.25">
      <c r="A100" s="12"/>
      <c r="B100" s="16"/>
      <c r="C100" s="18"/>
      <c r="D100" s="15"/>
      <c r="E100" s="15"/>
    </row>
    <row r="101" spans="1:5" ht="19.5" customHeight="1" x14ac:dyDescent="0.25">
      <c r="A101" s="12"/>
      <c r="B101" s="16"/>
      <c r="C101" s="21"/>
      <c r="D101" s="15"/>
      <c r="E101" s="15"/>
    </row>
    <row r="102" spans="1:5" ht="15.75" thickBot="1" x14ac:dyDescent="0.3">
      <c r="A102" s="22"/>
      <c r="B102" s="23"/>
      <c r="C102" s="23"/>
      <c r="D102" s="15"/>
      <c r="E102" s="23"/>
    </row>
  </sheetData>
  <mergeCells count="7">
    <mergeCell ref="A83:C83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G23" sqref="G23"/>
    </sheetView>
  </sheetViews>
  <sheetFormatPr defaultRowHeight="15" x14ac:dyDescent="0.25"/>
  <cols>
    <col min="3" max="3" width="30.7109375" customWidth="1"/>
    <col min="4" max="4" width="17.140625" customWidth="1"/>
    <col min="5" max="5" width="22.28515625" customWidth="1"/>
  </cols>
  <sheetData>
    <row r="1" spans="1:11" ht="21" x14ac:dyDescent="0.25">
      <c r="A1" s="135" t="s">
        <v>36</v>
      </c>
      <c r="B1" s="135"/>
      <c r="C1" s="135"/>
      <c r="D1" s="135"/>
      <c r="E1" s="135"/>
      <c r="F1" s="24"/>
      <c r="G1" s="24"/>
      <c r="H1" s="24"/>
      <c r="I1" s="24"/>
      <c r="J1" s="24"/>
      <c r="K1" s="24"/>
    </row>
    <row r="2" spans="1:11" ht="18.75" x14ac:dyDescent="0.25">
      <c r="A2" s="136" t="s">
        <v>37</v>
      </c>
      <c r="B2" s="136"/>
      <c r="C2" s="136"/>
      <c r="D2" s="136"/>
      <c r="E2" s="136"/>
      <c r="F2" s="25"/>
      <c r="G2" s="25"/>
      <c r="H2" s="25"/>
      <c r="I2" s="25"/>
    </row>
    <row r="3" spans="1:11" ht="18.75" x14ac:dyDescent="0.25">
      <c r="A3" s="26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x14ac:dyDescent="0.25">
      <c r="A4" s="143" t="s">
        <v>178</v>
      </c>
      <c r="B4" s="143"/>
      <c r="C4" s="143"/>
      <c r="D4" s="143"/>
      <c r="E4" s="143"/>
      <c r="F4" s="27"/>
      <c r="G4" s="27"/>
      <c r="H4" s="27"/>
      <c r="I4" s="27"/>
      <c r="J4" s="27"/>
    </row>
    <row r="5" spans="1:11" ht="15.75" thickBot="1" x14ac:dyDescent="0.3"/>
    <row r="6" spans="1:11" ht="15.75" x14ac:dyDescent="0.25">
      <c r="A6" s="139" t="s">
        <v>39</v>
      </c>
      <c r="B6" s="140"/>
      <c r="C6" s="141"/>
      <c r="D6" s="142" t="s">
        <v>179</v>
      </c>
      <c r="E6" s="142"/>
    </row>
    <row r="7" spans="1:11" x14ac:dyDescent="0.25">
      <c r="A7" s="7" t="s">
        <v>40</v>
      </c>
      <c r="B7" s="8" t="s">
        <v>41</v>
      </c>
      <c r="C7" s="9" t="s">
        <v>42</v>
      </c>
      <c r="D7" s="10" t="s">
        <v>180</v>
      </c>
      <c r="E7" s="11" t="s">
        <v>44</v>
      </c>
    </row>
    <row r="8" spans="1:11" ht="15.75" x14ac:dyDescent="0.25">
      <c r="A8" s="12">
        <v>1</v>
      </c>
      <c r="B8" s="13"/>
      <c r="C8" s="18" t="s">
        <v>85</v>
      </c>
      <c r="D8" s="15">
        <v>24</v>
      </c>
      <c r="E8" s="15">
        <v>67</v>
      </c>
    </row>
    <row r="9" spans="1:11" ht="15.75" x14ac:dyDescent="0.25">
      <c r="A9" s="12">
        <v>2</v>
      </c>
      <c r="B9" s="16"/>
      <c r="C9" s="14" t="s">
        <v>87</v>
      </c>
      <c r="D9" s="15">
        <v>36</v>
      </c>
      <c r="E9" s="15">
        <v>100</v>
      </c>
    </row>
    <row r="10" spans="1:11" ht="15.75" x14ac:dyDescent="0.25">
      <c r="A10" s="12">
        <v>3</v>
      </c>
      <c r="B10" s="16"/>
      <c r="C10" s="14" t="s">
        <v>89</v>
      </c>
      <c r="D10" s="15">
        <v>30</v>
      </c>
      <c r="E10" s="15">
        <v>84</v>
      </c>
    </row>
    <row r="11" spans="1:11" ht="15.75" x14ac:dyDescent="0.25">
      <c r="A11" s="12">
        <v>4</v>
      </c>
      <c r="B11" s="16"/>
      <c r="C11" s="14" t="s">
        <v>91</v>
      </c>
      <c r="D11" s="15">
        <v>30</v>
      </c>
      <c r="E11" s="15">
        <v>84</v>
      </c>
    </row>
    <row r="12" spans="1:11" ht="15.75" x14ac:dyDescent="0.25">
      <c r="A12" s="12">
        <v>5</v>
      </c>
      <c r="B12" s="16"/>
      <c r="C12" s="14" t="s">
        <v>93</v>
      </c>
      <c r="D12" s="15">
        <v>33</v>
      </c>
      <c r="E12" s="15">
        <v>92</v>
      </c>
    </row>
    <row r="13" spans="1:11" ht="15.75" x14ac:dyDescent="0.25">
      <c r="A13" s="12">
        <v>6</v>
      </c>
      <c r="B13" s="16"/>
      <c r="C13" s="18" t="s">
        <v>95</v>
      </c>
      <c r="D13" s="15">
        <v>24</v>
      </c>
      <c r="E13" s="15">
        <v>67</v>
      </c>
    </row>
    <row r="14" spans="1:11" ht="15.75" x14ac:dyDescent="0.25">
      <c r="A14" s="12">
        <v>7</v>
      </c>
      <c r="B14" s="16"/>
      <c r="C14" s="18" t="s">
        <v>97</v>
      </c>
      <c r="D14" s="15">
        <v>33</v>
      </c>
      <c r="E14" s="15">
        <v>92</v>
      </c>
    </row>
    <row r="15" spans="1:11" ht="15.75" x14ac:dyDescent="0.25">
      <c r="A15" s="12">
        <v>8</v>
      </c>
      <c r="B15" s="16"/>
      <c r="C15" s="28" t="s">
        <v>99</v>
      </c>
      <c r="D15" s="15">
        <v>33</v>
      </c>
      <c r="E15" s="15">
        <v>92</v>
      </c>
    </row>
    <row r="16" spans="1:11" ht="15.75" x14ac:dyDescent="0.25">
      <c r="A16" s="12">
        <v>9</v>
      </c>
      <c r="B16" s="16"/>
      <c r="C16" s="18" t="s">
        <v>101</v>
      </c>
      <c r="D16" s="15">
        <v>30</v>
      </c>
      <c r="E16" s="15">
        <v>84</v>
      </c>
    </row>
    <row r="17" spans="1:5" ht="15.75" x14ac:dyDescent="0.25">
      <c r="A17" s="12">
        <v>10</v>
      </c>
      <c r="B17" s="16"/>
      <c r="C17" s="18" t="s">
        <v>103</v>
      </c>
      <c r="D17" s="15">
        <v>33</v>
      </c>
      <c r="E17" s="15">
        <v>92</v>
      </c>
    </row>
    <row r="18" spans="1:5" ht="15.75" x14ac:dyDescent="0.25">
      <c r="A18" s="12">
        <v>11</v>
      </c>
      <c r="B18" s="16"/>
      <c r="C18" s="18" t="s">
        <v>105</v>
      </c>
      <c r="D18" s="15">
        <v>30</v>
      </c>
      <c r="E18" s="15">
        <v>84</v>
      </c>
    </row>
    <row r="19" spans="1:5" ht="15.75" x14ac:dyDescent="0.25">
      <c r="A19" s="12">
        <v>12</v>
      </c>
      <c r="B19" s="16"/>
      <c r="C19" s="18" t="s">
        <v>107</v>
      </c>
      <c r="D19" s="15">
        <v>33</v>
      </c>
      <c r="E19" s="15">
        <v>92</v>
      </c>
    </row>
    <row r="20" spans="1:5" ht="15.75" x14ac:dyDescent="0.25">
      <c r="A20" s="12">
        <v>13</v>
      </c>
      <c r="B20" s="16"/>
      <c r="C20" s="18" t="s">
        <v>109</v>
      </c>
      <c r="D20" s="15">
        <v>30</v>
      </c>
      <c r="E20" s="15">
        <v>84</v>
      </c>
    </row>
    <row r="21" spans="1:5" ht="15.75" x14ac:dyDescent="0.25">
      <c r="A21" s="12"/>
      <c r="B21" s="16"/>
      <c r="C21" s="18"/>
      <c r="D21" s="15"/>
      <c r="E21" s="15"/>
    </row>
    <row r="22" spans="1:5" ht="15.75" x14ac:dyDescent="0.25">
      <c r="A22" s="12"/>
      <c r="B22" s="16"/>
      <c r="C22" s="18"/>
      <c r="D22" s="15"/>
      <c r="E22" s="15"/>
    </row>
  </sheetData>
  <mergeCells count="5">
    <mergeCell ref="A1:E1"/>
    <mergeCell ref="A2:E2"/>
    <mergeCell ref="A4:E4"/>
    <mergeCell ref="A6:C6"/>
    <mergeCell ref="D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F18" sqref="F18"/>
    </sheetView>
  </sheetViews>
  <sheetFormatPr defaultRowHeight="15" x14ac:dyDescent="0.25"/>
  <cols>
    <col min="1" max="1" width="5.85546875" customWidth="1"/>
    <col min="2" max="2" width="6.85546875" customWidth="1"/>
    <col min="3" max="3" width="44" customWidth="1"/>
    <col min="4" max="4" width="12.85546875" customWidth="1"/>
    <col min="5" max="5" width="25" customWidth="1"/>
  </cols>
  <sheetData>
    <row r="1" spans="1:5" ht="21" x14ac:dyDescent="0.25">
      <c r="A1" s="135" t="s">
        <v>36</v>
      </c>
      <c r="B1" s="135"/>
      <c r="C1" s="135"/>
      <c r="D1" s="135"/>
      <c r="E1" s="135"/>
    </row>
    <row r="2" spans="1:5" ht="19.5" customHeight="1" x14ac:dyDescent="0.25">
      <c r="A2" s="136" t="s">
        <v>37</v>
      </c>
      <c r="B2" s="136"/>
      <c r="C2" s="136"/>
      <c r="D2" s="136"/>
      <c r="E2" s="136"/>
    </row>
    <row r="3" spans="1:5" ht="20.25" customHeight="1" x14ac:dyDescent="0.25">
      <c r="A3" s="137" t="s">
        <v>181</v>
      </c>
      <c r="B3" s="137"/>
      <c r="C3" s="137"/>
      <c r="D3" s="137"/>
      <c r="E3" s="137"/>
    </row>
    <row r="4" spans="1:5" ht="17.25" customHeight="1" thickBot="1" x14ac:dyDescent="0.3">
      <c r="A4" s="138" t="s">
        <v>178</v>
      </c>
      <c r="B4" s="138"/>
      <c r="C4" s="138"/>
      <c r="D4" s="138"/>
      <c r="E4" s="138"/>
    </row>
    <row r="5" spans="1:5" ht="15" customHeight="1" x14ac:dyDescent="0.25">
      <c r="A5" s="139" t="s">
        <v>39</v>
      </c>
      <c r="B5" s="140"/>
      <c r="C5" s="141"/>
      <c r="D5" s="142" t="s">
        <v>182</v>
      </c>
      <c r="E5" s="142"/>
    </row>
    <row r="6" spans="1:5" ht="19.5" customHeight="1" x14ac:dyDescent="0.25">
      <c r="A6" s="7" t="s">
        <v>40</v>
      </c>
      <c r="B6" s="8" t="s">
        <v>41</v>
      </c>
      <c r="C6" s="9" t="s">
        <v>42</v>
      </c>
      <c r="D6" s="10" t="s">
        <v>183</v>
      </c>
      <c r="E6" s="11" t="s">
        <v>184</v>
      </c>
    </row>
    <row r="7" spans="1:5" ht="19.5" customHeight="1" x14ac:dyDescent="0.25">
      <c r="A7" s="12">
        <v>1</v>
      </c>
      <c r="B7" s="13"/>
      <c r="C7" s="18" t="s">
        <v>111</v>
      </c>
      <c r="D7" s="15">
        <v>18</v>
      </c>
      <c r="E7" s="15">
        <v>100</v>
      </c>
    </row>
    <row r="8" spans="1:5" ht="19.5" customHeight="1" x14ac:dyDescent="0.25">
      <c r="A8" s="12">
        <v>2</v>
      </c>
      <c r="B8" s="16"/>
      <c r="C8" s="18" t="s">
        <v>113</v>
      </c>
      <c r="D8" s="15">
        <v>18</v>
      </c>
      <c r="E8" s="15">
        <v>100</v>
      </c>
    </row>
    <row r="9" spans="1:5" ht="19.5" customHeight="1" x14ac:dyDescent="0.25">
      <c r="A9" s="12">
        <v>3</v>
      </c>
      <c r="B9" s="16"/>
      <c r="C9" s="18" t="s">
        <v>115</v>
      </c>
      <c r="D9" s="15">
        <v>18</v>
      </c>
      <c r="E9" s="15">
        <v>100</v>
      </c>
    </row>
    <row r="10" spans="1:5" ht="19.5" customHeight="1" x14ac:dyDescent="0.25">
      <c r="A10" s="12">
        <v>4</v>
      </c>
      <c r="B10" s="16"/>
      <c r="C10" s="18" t="s">
        <v>117</v>
      </c>
      <c r="D10" s="15">
        <v>15</v>
      </c>
      <c r="E10" s="15">
        <v>84</v>
      </c>
    </row>
    <row r="11" spans="1:5" ht="19.5" customHeight="1" x14ac:dyDescent="0.25">
      <c r="A11" s="12">
        <v>5</v>
      </c>
      <c r="B11" s="16"/>
      <c r="C11" s="18" t="s">
        <v>119</v>
      </c>
      <c r="D11" s="15">
        <v>15</v>
      </c>
      <c r="E11" s="15">
        <v>84</v>
      </c>
    </row>
    <row r="12" spans="1:5" ht="19.5" customHeight="1" x14ac:dyDescent="0.25">
      <c r="A12" s="12">
        <v>6</v>
      </c>
      <c r="B12" s="16"/>
      <c r="C12" s="14" t="s">
        <v>121</v>
      </c>
      <c r="D12" s="15">
        <v>15</v>
      </c>
      <c r="E12" s="15">
        <v>84</v>
      </c>
    </row>
    <row r="13" spans="1:5" ht="19.5" customHeight="1" x14ac:dyDescent="0.25">
      <c r="A13" s="12">
        <v>7</v>
      </c>
      <c r="B13" s="16"/>
      <c r="C13" s="18" t="s">
        <v>123</v>
      </c>
      <c r="D13" s="15">
        <v>18</v>
      </c>
      <c r="E13" s="15">
        <v>100</v>
      </c>
    </row>
    <row r="14" spans="1:5" ht="19.5" customHeight="1" x14ac:dyDescent="0.25">
      <c r="A14" s="12">
        <v>8</v>
      </c>
      <c r="B14" s="16"/>
      <c r="C14" s="18" t="s">
        <v>125</v>
      </c>
      <c r="D14" s="15">
        <v>18</v>
      </c>
      <c r="E14" s="15">
        <v>100</v>
      </c>
    </row>
    <row r="15" spans="1:5" ht="19.5" customHeight="1" x14ac:dyDescent="0.25">
      <c r="A15" s="12">
        <v>9</v>
      </c>
      <c r="B15" s="16"/>
      <c r="C15" s="18" t="s">
        <v>127</v>
      </c>
      <c r="D15" s="15">
        <v>18</v>
      </c>
      <c r="E15" s="15">
        <v>100</v>
      </c>
    </row>
    <row r="16" spans="1:5" ht="19.5" customHeight="1" x14ac:dyDescent="0.25">
      <c r="A16" s="12">
        <v>10</v>
      </c>
      <c r="B16" s="16"/>
      <c r="C16" s="18" t="s">
        <v>129</v>
      </c>
      <c r="D16" s="15">
        <v>18</v>
      </c>
      <c r="E16" s="15">
        <v>100</v>
      </c>
    </row>
    <row r="17" spans="1:5" ht="19.5" customHeight="1" x14ac:dyDescent="0.25">
      <c r="A17" s="12">
        <v>11</v>
      </c>
      <c r="B17" s="16"/>
      <c r="C17" s="18" t="s">
        <v>131</v>
      </c>
      <c r="D17" s="15">
        <v>15</v>
      </c>
      <c r="E17" s="15">
        <v>84</v>
      </c>
    </row>
    <row r="18" spans="1:5" ht="19.5" customHeight="1" x14ac:dyDescent="0.25">
      <c r="A18" s="12">
        <v>12</v>
      </c>
      <c r="B18" s="16"/>
      <c r="C18" s="18" t="s">
        <v>133</v>
      </c>
      <c r="D18" s="15">
        <v>15</v>
      </c>
      <c r="E18" s="15">
        <v>84</v>
      </c>
    </row>
    <row r="19" spans="1:5" ht="19.5" customHeight="1" x14ac:dyDescent="0.25">
      <c r="A19" s="12">
        <v>13</v>
      </c>
      <c r="B19" s="16"/>
      <c r="C19" s="18"/>
      <c r="D19" s="15"/>
      <c r="E19" s="15"/>
    </row>
    <row r="20" spans="1:5" ht="19.5" customHeight="1" x14ac:dyDescent="0.25">
      <c r="A20" s="12"/>
      <c r="B20" s="16"/>
      <c r="C20" s="18"/>
      <c r="D20" s="15"/>
      <c r="E20" s="15"/>
    </row>
    <row r="21" spans="1:5" ht="19.5" customHeight="1" x14ac:dyDescent="0.25">
      <c r="A21" s="12"/>
      <c r="B21" s="16"/>
      <c r="C21" s="18"/>
      <c r="D21" s="15"/>
      <c r="E21" s="15"/>
    </row>
    <row r="22" spans="1:5" ht="19.5" customHeight="1" x14ac:dyDescent="0.25">
      <c r="A22" s="12"/>
      <c r="B22" s="16"/>
      <c r="C22" s="18"/>
      <c r="D22" s="15"/>
      <c r="E22" s="15"/>
    </row>
    <row r="23" spans="1:5" ht="19.5" customHeight="1" x14ac:dyDescent="0.25">
      <c r="A23" s="12"/>
      <c r="B23" s="16"/>
      <c r="C23" s="14"/>
      <c r="D23" s="15"/>
      <c r="E23" s="15"/>
    </row>
    <row r="24" spans="1:5" ht="19.5" customHeight="1" x14ac:dyDescent="0.25">
      <c r="A24" s="12"/>
      <c r="B24" s="16"/>
      <c r="C24" s="14"/>
      <c r="D24" s="15"/>
      <c r="E24" s="15"/>
    </row>
    <row r="25" spans="1:5" ht="19.5" customHeight="1" x14ac:dyDescent="0.25">
      <c r="A25" s="12"/>
      <c r="B25" s="16"/>
      <c r="C25" s="14"/>
      <c r="D25" s="15"/>
      <c r="E25" s="15"/>
    </row>
    <row r="26" spans="1:5" ht="19.5" customHeight="1" x14ac:dyDescent="0.25">
      <c r="A26" s="12"/>
      <c r="B26" s="16"/>
      <c r="C26" s="20"/>
      <c r="D26" s="15"/>
      <c r="E26" s="15"/>
    </row>
    <row r="27" spans="1:5" ht="19.5" customHeight="1" x14ac:dyDescent="0.25">
      <c r="A27" s="12"/>
      <c r="B27" s="16"/>
      <c r="C27" s="18"/>
      <c r="D27" s="15"/>
      <c r="E27" s="15"/>
    </row>
    <row r="28" spans="1:5" ht="19.5" customHeight="1" x14ac:dyDescent="0.25">
      <c r="A28" s="12"/>
      <c r="B28" s="16"/>
      <c r="C28" s="18"/>
      <c r="D28" s="15"/>
      <c r="E28" s="15"/>
    </row>
    <row r="29" spans="1:5" ht="19.5" customHeight="1" x14ac:dyDescent="0.25">
      <c r="A29" s="12"/>
      <c r="B29" s="16"/>
      <c r="C29" s="18"/>
      <c r="D29" s="15"/>
      <c r="E29" s="15"/>
    </row>
    <row r="30" spans="1:5" ht="19.5" customHeight="1" x14ac:dyDescent="0.25">
      <c r="A30" s="12"/>
      <c r="B30" s="16"/>
      <c r="C30" s="14"/>
      <c r="D30" s="15"/>
      <c r="E30" s="15"/>
    </row>
    <row r="31" spans="1:5" ht="19.5" customHeight="1" x14ac:dyDescent="0.25">
      <c r="A31" s="12"/>
      <c r="B31" s="16"/>
      <c r="C31" s="14"/>
      <c r="D31" s="15"/>
      <c r="E31" s="15"/>
    </row>
    <row r="32" spans="1:5" ht="19.5" customHeight="1" x14ac:dyDescent="0.25">
      <c r="A32" s="12"/>
      <c r="B32" s="16"/>
      <c r="C32" s="18"/>
      <c r="D32" s="15"/>
      <c r="E32" s="15"/>
    </row>
    <row r="33" spans="1:5" ht="19.5" customHeight="1" x14ac:dyDescent="0.25">
      <c r="A33" s="12"/>
      <c r="B33" s="16"/>
      <c r="C33" s="14"/>
      <c r="D33" s="15"/>
      <c r="E33" s="15"/>
    </row>
    <row r="34" spans="1:5" ht="19.5" customHeight="1" x14ac:dyDescent="0.25">
      <c r="A34" s="12"/>
      <c r="B34" s="16"/>
      <c r="C34" s="14"/>
      <c r="D34" s="15"/>
      <c r="E34" s="15"/>
    </row>
    <row r="35" spans="1:5" ht="19.5" customHeight="1" x14ac:dyDescent="0.25">
      <c r="A35" s="12">
        <f ca="1">A35:A44+D1988</f>
        <v>0</v>
      </c>
      <c r="B35" s="16"/>
      <c r="C35" s="14"/>
      <c r="D35" s="15"/>
      <c r="E35" s="15"/>
    </row>
    <row r="36" spans="1:5" ht="19.5" customHeight="1" x14ac:dyDescent="0.25">
      <c r="A36" s="12"/>
      <c r="B36" s="16"/>
      <c r="C36" s="14"/>
      <c r="D36" s="15"/>
      <c r="E36" s="15"/>
    </row>
    <row r="37" spans="1:5" ht="19.5" customHeight="1" x14ac:dyDescent="0.25">
      <c r="A37" s="12"/>
      <c r="B37" s="16"/>
      <c r="C37" s="18"/>
      <c r="D37" s="15"/>
      <c r="E37" s="15"/>
    </row>
    <row r="38" spans="1:5" ht="19.5" customHeight="1" x14ac:dyDescent="0.25">
      <c r="A38" s="12"/>
      <c r="B38" s="16"/>
      <c r="C38" s="18"/>
      <c r="D38" s="15"/>
      <c r="E38" s="15"/>
    </row>
    <row r="39" spans="1:5" ht="19.5" customHeight="1" x14ac:dyDescent="0.25">
      <c r="A39" s="12"/>
      <c r="B39" s="16"/>
      <c r="C39" s="17"/>
      <c r="D39" s="15"/>
      <c r="E39" s="15"/>
    </row>
    <row r="40" spans="1:5" ht="19.5" customHeight="1" x14ac:dyDescent="0.25">
      <c r="A40" s="12"/>
      <c r="B40" s="16"/>
      <c r="C40" s="18"/>
      <c r="D40" s="15"/>
      <c r="E40" s="15"/>
    </row>
    <row r="41" spans="1:5" ht="19.5" customHeight="1" x14ac:dyDescent="0.25">
      <c r="A41" s="12"/>
      <c r="B41" s="16"/>
      <c r="C41" s="18"/>
      <c r="D41" s="15"/>
      <c r="E41" s="15"/>
    </row>
    <row r="42" spans="1:5" ht="19.5" customHeight="1" x14ac:dyDescent="0.25">
      <c r="A42" s="12"/>
      <c r="B42" s="16"/>
      <c r="C42" s="18"/>
      <c r="D42" s="15"/>
      <c r="E42" s="15"/>
    </row>
    <row r="43" spans="1:5" ht="19.5" customHeight="1" x14ac:dyDescent="0.25">
      <c r="A43" s="12"/>
      <c r="B43" s="16"/>
      <c r="C43" s="18"/>
      <c r="D43" s="15"/>
      <c r="E43" s="15"/>
    </row>
    <row r="44" spans="1:5" ht="19.5" customHeight="1" x14ac:dyDescent="0.25">
      <c r="A44" s="12"/>
      <c r="B44" s="16"/>
      <c r="C44" s="18"/>
      <c r="D44" s="15"/>
      <c r="E44" s="15"/>
    </row>
    <row r="45" spans="1:5" ht="19.5" customHeight="1" x14ac:dyDescent="0.25">
      <c r="A45" s="12"/>
      <c r="B45" s="16"/>
      <c r="C45" s="18"/>
      <c r="D45" s="15"/>
      <c r="E45" s="15"/>
    </row>
    <row r="46" spans="1:5" ht="19.5" customHeight="1" x14ac:dyDescent="0.25">
      <c r="A46" s="12"/>
      <c r="B46" s="16"/>
      <c r="C46" s="18"/>
      <c r="D46" s="15"/>
      <c r="E46" s="15"/>
    </row>
    <row r="47" spans="1:5" ht="19.5" customHeight="1" x14ac:dyDescent="0.25">
      <c r="A47" s="12"/>
      <c r="B47" s="16"/>
      <c r="C47" s="18"/>
      <c r="D47" s="15"/>
      <c r="E47" s="15"/>
    </row>
    <row r="48" spans="1:5" ht="19.5" customHeight="1" x14ac:dyDescent="0.25">
      <c r="A48" s="12"/>
      <c r="B48" s="16"/>
      <c r="C48" s="18"/>
      <c r="D48" s="15"/>
      <c r="E48" s="15"/>
    </row>
    <row r="49" spans="1:5" ht="19.5" customHeight="1" x14ac:dyDescent="0.25">
      <c r="A49" s="12"/>
      <c r="B49" s="16"/>
      <c r="C49" s="18"/>
      <c r="D49" s="15"/>
      <c r="E49" s="15"/>
    </row>
    <row r="50" spans="1:5" ht="19.5" customHeight="1" x14ac:dyDescent="0.25">
      <c r="A50" s="12"/>
      <c r="B50" s="16"/>
      <c r="C50" s="14"/>
      <c r="D50" s="15"/>
      <c r="E50" s="15"/>
    </row>
    <row r="51" spans="1:5" ht="19.5" customHeight="1" x14ac:dyDescent="0.25">
      <c r="A51" s="12"/>
      <c r="B51" s="16"/>
      <c r="C51" s="18"/>
      <c r="D51" s="15"/>
      <c r="E51" s="15"/>
    </row>
    <row r="52" spans="1:5" ht="19.5" customHeight="1" x14ac:dyDescent="0.25">
      <c r="A52" s="12"/>
      <c r="B52" s="16"/>
      <c r="C52" s="18"/>
      <c r="D52" s="15"/>
      <c r="E52" s="15"/>
    </row>
    <row r="53" spans="1:5" ht="19.5" customHeight="1" x14ac:dyDescent="0.25">
      <c r="A53" s="12"/>
      <c r="B53" s="16"/>
      <c r="C53" s="18"/>
      <c r="D53" s="15"/>
      <c r="E53" s="15"/>
    </row>
    <row r="54" spans="1:5" ht="19.5" customHeight="1" x14ac:dyDescent="0.25">
      <c r="A54" s="12"/>
      <c r="B54" s="16"/>
      <c r="C54" s="18"/>
      <c r="D54" s="15"/>
      <c r="E54" s="15"/>
    </row>
    <row r="55" spans="1:5" ht="19.5" customHeight="1" x14ac:dyDescent="0.25">
      <c r="A55" s="12"/>
      <c r="B55" s="16"/>
      <c r="C55" s="18"/>
      <c r="D55" s="15"/>
      <c r="E55" s="15"/>
    </row>
    <row r="56" spans="1:5" ht="19.5" customHeight="1" x14ac:dyDescent="0.25">
      <c r="A56" s="12"/>
      <c r="B56" s="16"/>
      <c r="C56" s="18"/>
      <c r="D56" s="15"/>
      <c r="E56" s="15"/>
    </row>
    <row r="57" spans="1:5" ht="19.5" customHeight="1" x14ac:dyDescent="0.25">
      <c r="A57" s="12"/>
      <c r="B57" s="16"/>
      <c r="C57" s="18"/>
      <c r="D57" s="15"/>
      <c r="E57" s="15"/>
    </row>
    <row r="58" spans="1:5" ht="19.5" customHeight="1" x14ac:dyDescent="0.25">
      <c r="A58" s="12"/>
      <c r="B58" s="16"/>
      <c r="C58" s="18"/>
      <c r="D58" s="15"/>
      <c r="E58" s="15"/>
    </row>
    <row r="59" spans="1:5" ht="19.5" customHeight="1" x14ac:dyDescent="0.25">
      <c r="A59" s="12"/>
      <c r="B59" s="16"/>
      <c r="C59" s="18"/>
      <c r="D59" s="15"/>
      <c r="E59" s="15"/>
    </row>
    <row r="60" spans="1:5" ht="19.5" customHeight="1" x14ac:dyDescent="0.25">
      <c r="A60" s="12"/>
      <c r="B60" s="16"/>
      <c r="C60" s="18"/>
      <c r="D60" s="15"/>
      <c r="E60" s="15"/>
    </row>
    <row r="61" spans="1:5" ht="19.5" customHeight="1" x14ac:dyDescent="0.25">
      <c r="A61" s="12"/>
      <c r="B61" s="16"/>
      <c r="C61" s="18"/>
      <c r="D61" s="15"/>
      <c r="E61" s="15"/>
    </row>
    <row r="62" spans="1:5" ht="19.5" customHeight="1" x14ac:dyDescent="0.25">
      <c r="A62" s="12"/>
      <c r="B62" s="16"/>
      <c r="C62" s="18"/>
      <c r="D62" s="15"/>
      <c r="E62" s="15"/>
    </row>
    <row r="63" spans="1:5" ht="19.5" customHeight="1" x14ac:dyDescent="0.25">
      <c r="A63" s="12"/>
      <c r="B63" s="16"/>
      <c r="C63" s="18"/>
      <c r="D63" s="15"/>
      <c r="E63" s="15"/>
    </row>
    <row r="64" spans="1:5" ht="19.5" customHeight="1" x14ac:dyDescent="0.25">
      <c r="A64" s="12"/>
      <c r="B64" s="16"/>
      <c r="C64" s="18"/>
      <c r="D64" s="15"/>
      <c r="E64" s="15"/>
    </row>
    <row r="65" spans="1:5" ht="19.5" customHeight="1" x14ac:dyDescent="0.25">
      <c r="A65" s="12"/>
      <c r="B65" s="16"/>
      <c r="C65" s="14"/>
      <c r="D65" s="15"/>
      <c r="E65" s="15"/>
    </row>
    <row r="66" spans="1:5" ht="19.5" customHeight="1" x14ac:dyDescent="0.25">
      <c r="A66" s="12"/>
      <c r="B66" s="16"/>
      <c r="C66" s="14"/>
      <c r="D66" s="15"/>
      <c r="E66" s="15"/>
    </row>
    <row r="67" spans="1:5" ht="19.5" customHeight="1" x14ac:dyDescent="0.25">
      <c r="A67" s="12"/>
      <c r="B67" s="16"/>
      <c r="C67" s="14"/>
      <c r="D67" s="15"/>
      <c r="E67" s="15"/>
    </row>
    <row r="68" spans="1:5" ht="19.5" customHeight="1" x14ac:dyDescent="0.25">
      <c r="A68" s="12"/>
      <c r="B68" s="16"/>
      <c r="C68" s="18"/>
      <c r="D68" s="15"/>
      <c r="E68" s="15"/>
    </row>
    <row r="69" spans="1:5" ht="19.5" customHeight="1" x14ac:dyDescent="0.25">
      <c r="A69" s="12"/>
      <c r="B69" s="16"/>
      <c r="C69" s="21"/>
      <c r="D69" s="15"/>
      <c r="E69" s="15"/>
    </row>
    <row r="70" spans="1:5" ht="19.5" customHeight="1" x14ac:dyDescent="0.25">
      <c r="A70" s="12"/>
      <c r="B70" s="16"/>
      <c r="C70" s="18"/>
      <c r="D70" s="15"/>
      <c r="E70" s="15"/>
    </row>
    <row r="71" spans="1:5" ht="19.5" customHeight="1" x14ac:dyDescent="0.25">
      <c r="A71" s="12"/>
      <c r="B71" s="16"/>
      <c r="C71" s="18"/>
      <c r="D71" s="15"/>
      <c r="E71" s="15"/>
    </row>
    <row r="72" spans="1:5" ht="19.5" customHeight="1" x14ac:dyDescent="0.25">
      <c r="A72" s="12"/>
      <c r="B72" s="16"/>
      <c r="C72" s="18"/>
      <c r="D72" s="15"/>
      <c r="E72" s="15"/>
    </row>
    <row r="73" spans="1:5" ht="19.5" customHeight="1" x14ac:dyDescent="0.25">
      <c r="A73" s="12"/>
      <c r="B73" s="16"/>
      <c r="C73" s="18"/>
      <c r="D73" s="15"/>
      <c r="E73" s="15"/>
    </row>
    <row r="74" spans="1:5" ht="19.5" customHeight="1" x14ac:dyDescent="0.25">
      <c r="A74" s="12"/>
      <c r="B74" s="16"/>
      <c r="C74" s="18"/>
      <c r="D74" s="15"/>
      <c r="E74" s="15"/>
    </row>
    <row r="75" spans="1:5" ht="19.5" customHeight="1" x14ac:dyDescent="0.25">
      <c r="A75" s="12"/>
      <c r="B75" s="16"/>
      <c r="C75" s="18"/>
      <c r="D75" s="15"/>
      <c r="E75" s="15"/>
    </row>
    <row r="76" spans="1:5" ht="19.5" customHeight="1" x14ac:dyDescent="0.25">
      <c r="A76" s="12"/>
      <c r="B76" s="16"/>
      <c r="C76" s="20"/>
      <c r="D76" s="15"/>
      <c r="E76" s="15"/>
    </row>
    <row r="77" spans="1:5" ht="19.5" customHeight="1" x14ac:dyDescent="0.25">
      <c r="A77" s="12"/>
      <c r="B77" s="16"/>
      <c r="C77" s="18"/>
      <c r="D77" s="15"/>
      <c r="E77" s="15"/>
    </row>
    <row r="78" spans="1:5" ht="19.5" customHeight="1" x14ac:dyDescent="0.25">
      <c r="A78" s="12"/>
      <c r="B78" s="16"/>
      <c r="C78" s="18"/>
      <c r="D78" s="15"/>
      <c r="E78" s="15"/>
    </row>
    <row r="79" spans="1:5" ht="19.5" customHeight="1" x14ac:dyDescent="0.25">
      <c r="A79" s="12"/>
      <c r="B79" s="16"/>
      <c r="C79" s="14"/>
      <c r="D79" s="15"/>
      <c r="E79" s="15"/>
    </row>
    <row r="80" spans="1:5" ht="19.5" customHeight="1" x14ac:dyDescent="0.25">
      <c r="A80" s="12"/>
      <c r="B80" s="16"/>
      <c r="C80" s="18"/>
      <c r="D80" s="15"/>
      <c r="E80" s="15"/>
    </row>
    <row r="81" spans="1:5" ht="19.5" customHeight="1" x14ac:dyDescent="0.25">
      <c r="A81" s="12"/>
      <c r="B81" s="16"/>
      <c r="C81" s="21"/>
      <c r="D81" s="15"/>
      <c r="E81" s="15"/>
    </row>
    <row r="82" spans="1:5" ht="19.5" customHeight="1" x14ac:dyDescent="0.25">
      <c r="A82" s="12"/>
      <c r="B82" s="16"/>
      <c r="C82" s="14"/>
      <c r="D82" s="15"/>
      <c r="E82" s="15"/>
    </row>
    <row r="83" spans="1:5" ht="15" customHeight="1" x14ac:dyDescent="0.25">
      <c r="A83" s="133"/>
      <c r="B83" s="134"/>
      <c r="C83" s="134"/>
      <c r="D83" s="15"/>
      <c r="E83" s="15"/>
    </row>
    <row r="84" spans="1:5" ht="19.5" customHeight="1" x14ac:dyDescent="0.25">
      <c r="A84" s="12"/>
      <c r="B84" s="16"/>
      <c r="C84" s="18"/>
      <c r="D84" s="15"/>
      <c r="E84" s="15"/>
    </row>
    <row r="85" spans="1:5" ht="19.5" customHeight="1" x14ac:dyDescent="0.25">
      <c r="A85" s="12"/>
      <c r="B85" s="16"/>
      <c r="C85" s="14"/>
      <c r="D85" s="15"/>
      <c r="E85" s="15"/>
    </row>
    <row r="86" spans="1:5" ht="19.5" customHeight="1" x14ac:dyDescent="0.25">
      <c r="A86" s="12"/>
      <c r="B86" s="16"/>
      <c r="C86" s="14"/>
      <c r="D86" s="15"/>
      <c r="E86" s="15"/>
    </row>
    <row r="87" spans="1:5" ht="19.5" customHeight="1" x14ac:dyDescent="0.25">
      <c r="A87" s="12"/>
      <c r="B87" s="16"/>
      <c r="C87" s="14"/>
      <c r="D87" s="15"/>
      <c r="E87" s="15"/>
    </row>
    <row r="88" spans="1:5" ht="19.5" customHeight="1" x14ac:dyDescent="0.25">
      <c r="A88" s="12"/>
      <c r="B88" s="16"/>
      <c r="C88" s="18"/>
      <c r="D88" s="15"/>
      <c r="E88" s="15"/>
    </row>
    <row r="89" spans="1:5" ht="19.5" customHeight="1" x14ac:dyDescent="0.25">
      <c r="A89" s="12"/>
      <c r="B89" s="16"/>
      <c r="C89" s="21"/>
      <c r="D89" s="15"/>
      <c r="E89" s="15"/>
    </row>
    <row r="90" spans="1:5" ht="19.5" customHeight="1" x14ac:dyDescent="0.25">
      <c r="A90" s="12"/>
      <c r="B90" s="16"/>
      <c r="C90" s="18"/>
      <c r="D90" s="15"/>
      <c r="E90" s="15"/>
    </row>
    <row r="91" spans="1:5" ht="19.5" customHeight="1" x14ac:dyDescent="0.25">
      <c r="A91" s="12"/>
      <c r="B91" s="16"/>
      <c r="C91" s="18"/>
      <c r="D91" s="15"/>
      <c r="E91" s="15"/>
    </row>
    <row r="92" spans="1:5" ht="19.5" customHeight="1" x14ac:dyDescent="0.25">
      <c r="A92" s="12"/>
      <c r="B92" s="16"/>
      <c r="C92" s="18"/>
      <c r="D92" s="15"/>
      <c r="E92" s="15"/>
    </row>
    <row r="93" spans="1:5" ht="19.5" customHeight="1" x14ac:dyDescent="0.25">
      <c r="A93" s="12"/>
      <c r="B93" s="16"/>
      <c r="C93" s="18"/>
      <c r="D93" s="15"/>
      <c r="E93" s="15"/>
    </row>
    <row r="94" spans="1:5" ht="19.5" customHeight="1" x14ac:dyDescent="0.25">
      <c r="A94" s="12"/>
      <c r="B94" s="16"/>
      <c r="C94" s="18"/>
      <c r="D94" s="15"/>
      <c r="E94" s="15"/>
    </row>
    <row r="95" spans="1:5" ht="19.5" customHeight="1" x14ac:dyDescent="0.25">
      <c r="A95" s="12"/>
      <c r="B95" s="16"/>
      <c r="C95" s="18"/>
      <c r="D95" s="15"/>
      <c r="E95" s="15"/>
    </row>
    <row r="96" spans="1:5" ht="19.5" customHeight="1" x14ac:dyDescent="0.25">
      <c r="A96" s="12"/>
      <c r="B96" s="16"/>
      <c r="C96" s="20"/>
      <c r="D96" s="15"/>
      <c r="E96" s="15"/>
    </row>
    <row r="97" spans="1:5" ht="19.5" customHeight="1" x14ac:dyDescent="0.25">
      <c r="A97" s="12"/>
      <c r="B97" s="16"/>
      <c r="C97" s="18"/>
      <c r="D97" s="15"/>
      <c r="E97" s="15"/>
    </row>
    <row r="98" spans="1:5" ht="19.5" customHeight="1" x14ac:dyDescent="0.25">
      <c r="A98" s="12"/>
      <c r="B98" s="16"/>
      <c r="C98" s="18"/>
      <c r="D98" s="15"/>
      <c r="E98" s="15"/>
    </row>
    <row r="99" spans="1:5" ht="19.5" customHeight="1" x14ac:dyDescent="0.25">
      <c r="A99" s="12"/>
      <c r="B99" s="16"/>
      <c r="C99" s="14"/>
      <c r="D99" s="15"/>
      <c r="E99" s="15"/>
    </row>
    <row r="100" spans="1:5" ht="19.5" customHeight="1" x14ac:dyDescent="0.25">
      <c r="A100" s="12"/>
      <c r="B100" s="16"/>
      <c r="C100" s="18"/>
      <c r="D100" s="15"/>
      <c r="E100" s="15"/>
    </row>
    <row r="101" spans="1:5" ht="19.5" customHeight="1" x14ac:dyDescent="0.25">
      <c r="A101" s="12"/>
      <c r="B101" s="16"/>
      <c r="C101" s="21"/>
      <c r="D101" s="15"/>
      <c r="E101" s="15"/>
    </row>
    <row r="102" spans="1:5" ht="15.75" thickBot="1" x14ac:dyDescent="0.3">
      <c r="A102" s="22"/>
      <c r="B102" s="23"/>
      <c r="C102" s="23"/>
      <c r="D102" s="15"/>
      <c r="E102" s="23"/>
    </row>
  </sheetData>
  <mergeCells count="7">
    <mergeCell ref="A83:C83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N20" sqref="N20"/>
    </sheetView>
  </sheetViews>
  <sheetFormatPr defaultRowHeight="15" x14ac:dyDescent="0.25"/>
  <cols>
    <col min="1" max="1" width="7" style="46" customWidth="1"/>
    <col min="2" max="2" width="8.42578125" style="46" customWidth="1"/>
    <col min="3" max="3" width="29.28515625" style="46" customWidth="1"/>
    <col min="4" max="4" width="5.5703125" style="46" customWidth="1"/>
    <col min="5" max="5" width="6" style="46" customWidth="1"/>
    <col min="6" max="6" width="6.140625" style="46" customWidth="1"/>
    <col min="7" max="7" width="6.5703125" style="46" customWidth="1"/>
    <col min="8" max="8" width="7.140625" style="46" customWidth="1"/>
    <col min="9" max="9" width="6.85546875" style="46" customWidth="1"/>
    <col min="10" max="10" width="7.28515625" style="46" customWidth="1"/>
    <col min="11" max="11" width="6.140625" style="46" customWidth="1"/>
    <col min="12" max="12" width="11" style="46" bestFit="1" customWidth="1"/>
    <col min="13" max="16384" width="9.140625" style="46"/>
  </cols>
  <sheetData>
    <row r="1" spans="1:12" customFormat="1" x14ac:dyDescent="0.25"/>
    <row r="2" spans="1:12" customFormat="1" ht="21" x14ac:dyDescent="0.35">
      <c r="A2" s="131" t="s">
        <v>185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customFormat="1" ht="39" customHeight="1" x14ac:dyDescent="0.3">
      <c r="A3" s="144" t="s">
        <v>186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customFormat="1" x14ac:dyDescent="0.25">
      <c r="D4" s="29"/>
      <c r="E4" s="29"/>
      <c r="F4" s="29"/>
      <c r="G4" s="29"/>
    </row>
    <row r="5" spans="1:12" customFormat="1" ht="30" x14ac:dyDescent="0.25">
      <c r="A5" s="30" t="s">
        <v>187</v>
      </c>
      <c r="B5" s="30" t="s">
        <v>188</v>
      </c>
      <c r="C5" s="30" t="s">
        <v>189</v>
      </c>
      <c r="D5" s="31">
        <v>43557</v>
      </c>
      <c r="E5" s="31">
        <v>43560</v>
      </c>
      <c r="F5" s="31">
        <v>43564</v>
      </c>
      <c r="G5" s="31">
        <v>43567</v>
      </c>
      <c r="H5" s="31">
        <v>43571</v>
      </c>
      <c r="I5" s="30" t="s">
        <v>190</v>
      </c>
      <c r="J5" s="31">
        <v>43585</v>
      </c>
      <c r="K5" s="32" t="s">
        <v>191</v>
      </c>
      <c r="L5" s="30" t="s">
        <v>192</v>
      </c>
    </row>
    <row r="6" spans="1:12" customFormat="1" x14ac:dyDescent="0.25">
      <c r="A6" s="33">
        <v>1</v>
      </c>
      <c r="B6" s="34" t="s">
        <v>45</v>
      </c>
      <c r="C6" s="35" t="s">
        <v>29</v>
      </c>
      <c r="D6" s="36" t="s">
        <v>193</v>
      </c>
      <c r="E6" s="36" t="s">
        <v>193</v>
      </c>
      <c r="F6" s="36" t="s">
        <v>193</v>
      </c>
      <c r="G6" s="36" t="s">
        <v>193</v>
      </c>
      <c r="H6" s="36" t="s">
        <v>194</v>
      </c>
      <c r="I6" s="36" t="s">
        <v>195</v>
      </c>
      <c r="J6" s="36" t="s">
        <v>193</v>
      </c>
      <c r="K6" s="36">
        <v>5</v>
      </c>
      <c r="L6" s="30">
        <f>K6/7*100</f>
        <v>71.428571428571431</v>
      </c>
    </row>
    <row r="7" spans="1:12" customFormat="1" x14ac:dyDescent="0.25">
      <c r="A7" s="33">
        <v>2</v>
      </c>
      <c r="B7" s="34" t="s">
        <v>46</v>
      </c>
      <c r="C7" s="35" t="s">
        <v>30</v>
      </c>
      <c r="D7" s="36" t="s">
        <v>193</v>
      </c>
      <c r="E7" s="36" t="s">
        <v>193</v>
      </c>
      <c r="F7" s="36" t="s">
        <v>193</v>
      </c>
      <c r="G7" s="36" t="s">
        <v>193</v>
      </c>
      <c r="H7" s="36" t="s">
        <v>194</v>
      </c>
      <c r="I7" s="36" t="s">
        <v>193</v>
      </c>
      <c r="J7" s="36" t="s">
        <v>194</v>
      </c>
      <c r="K7" s="36">
        <v>5</v>
      </c>
      <c r="L7" s="30">
        <f t="shared" ref="L7:L70" si="0">K7/7*100</f>
        <v>71.428571428571431</v>
      </c>
    </row>
    <row r="8" spans="1:12" customFormat="1" x14ac:dyDescent="0.25">
      <c r="A8" s="33">
        <v>3</v>
      </c>
      <c r="B8" s="34" t="s">
        <v>47</v>
      </c>
      <c r="C8" s="35" t="s">
        <v>31</v>
      </c>
      <c r="D8" s="36" t="s">
        <v>193</v>
      </c>
      <c r="E8" s="36" t="s">
        <v>193</v>
      </c>
      <c r="F8" s="36" t="s">
        <v>193</v>
      </c>
      <c r="G8" s="36" t="s">
        <v>193</v>
      </c>
      <c r="H8" s="36" t="s">
        <v>194</v>
      </c>
      <c r="I8" s="36" t="s">
        <v>193</v>
      </c>
      <c r="J8" s="36" t="s">
        <v>193</v>
      </c>
      <c r="K8" s="36">
        <v>6</v>
      </c>
      <c r="L8" s="36">
        <f t="shared" si="0"/>
        <v>85.714285714285708</v>
      </c>
    </row>
    <row r="9" spans="1:12" customFormat="1" x14ac:dyDescent="0.25">
      <c r="A9" s="33">
        <v>4</v>
      </c>
      <c r="B9" s="34" t="s">
        <v>48</v>
      </c>
      <c r="C9" s="35" t="s">
        <v>49</v>
      </c>
      <c r="D9" s="36" t="s">
        <v>193</v>
      </c>
      <c r="E9" s="36" t="s">
        <v>193</v>
      </c>
      <c r="F9" s="36" t="s">
        <v>193</v>
      </c>
      <c r="G9" s="36" t="s">
        <v>193</v>
      </c>
      <c r="H9" s="36" t="s">
        <v>194</v>
      </c>
      <c r="I9" s="36" t="s">
        <v>193</v>
      </c>
      <c r="J9" s="36" t="s">
        <v>193</v>
      </c>
      <c r="K9" s="36">
        <v>6</v>
      </c>
      <c r="L9" s="36">
        <f t="shared" si="0"/>
        <v>85.714285714285708</v>
      </c>
    </row>
    <row r="10" spans="1:12" customFormat="1" x14ac:dyDescent="0.25">
      <c r="A10" s="33">
        <v>5</v>
      </c>
      <c r="B10" s="34" t="s">
        <v>50</v>
      </c>
      <c r="C10" s="35" t="s">
        <v>33</v>
      </c>
      <c r="D10" s="36" t="s">
        <v>193</v>
      </c>
      <c r="E10" s="36" t="s">
        <v>193</v>
      </c>
      <c r="F10" s="36" t="s">
        <v>193</v>
      </c>
      <c r="G10" s="36" t="s">
        <v>193</v>
      </c>
      <c r="H10" s="36" t="s">
        <v>194</v>
      </c>
      <c r="I10" s="36" t="s">
        <v>193</v>
      </c>
      <c r="J10" s="36" t="s">
        <v>193</v>
      </c>
      <c r="K10" s="36">
        <v>6</v>
      </c>
      <c r="L10" s="36">
        <f t="shared" si="0"/>
        <v>85.714285714285708</v>
      </c>
    </row>
    <row r="11" spans="1:12" customFormat="1" x14ac:dyDescent="0.25">
      <c r="A11" s="33">
        <v>6</v>
      </c>
      <c r="B11" s="34" t="s">
        <v>51</v>
      </c>
      <c r="C11" s="35" t="s">
        <v>34</v>
      </c>
      <c r="D11" s="36" t="s">
        <v>193</v>
      </c>
      <c r="E11" s="36" t="s">
        <v>193</v>
      </c>
      <c r="F11" s="36" t="s">
        <v>193</v>
      </c>
      <c r="G11" s="36" t="s">
        <v>193</v>
      </c>
      <c r="H11" s="36" t="s">
        <v>194</v>
      </c>
      <c r="I11" s="36" t="s">
        <v>193</v>
      </c>
      <c r="J11" s="36" t="s">
        <v>193</v>
      </c>
      <c r="K11" s="36">
        <v>6</v>
      </c>
      <c r="L11" s="36">
        <f t="shared" si="0"/>
        <v>85.714285714285708</v>
      </c>
    </row>
    <row r="12" spans="1:12" customFormat="1" x14ac:dyDescent="0.25">
      <c r="A12" s="33">
        <v>7</v>
      </c>
      <c r="B12" s="34" t="s">
        <v>52</v>
      </c>
      <c r="C12" s="35" t="s">
        <v>35</v>
      </c>
      <c r="D12" s="36" t="s">
        <v>193</v>
      </c>
      <c r="E12" s="36" t="s">
        <v>193</v>
      </c>
      <c r="F12" s="36" t="s">
        <v>193</v>
      </c>
      <c r="G12" s="36" t="s">
        <v>193</v>
      </c>
      <c r="H12" s="36" t="s">
        <v>194</v>
      </c>
      <c r="I12" s="36" t="s">
        <v>193</v>
      </c>
      <c r="J12" s="36" t="s">
        <v>193</v>
      </c>
      <c r="K12" s="36">
        <v>6</v>
      </c>
      <c r="L12" s="36">
        <f t="shared" si="0"/>
        <v>85.714285714285708</v>
      </c>
    </row>
    <row r="13" spans="1:12" customFormat="1" x14ac:dyDescent="0.25">
      <c r="A13" s="33">
        <v>8</v>
      </c>
      <c r="B13" s="34" t="s">
        <v>53</v>
      </c>
      <c r="C13" s="35" t="s">
        <v>54</v>
      </c>
      <c r="D13" s="36" t="s">
        <v>193</v>
      </c>
      <c r="E13" s="36" t="s">
        <v>193</v>
      </c>
      <c r="F13" s="36" t="s">
        <v>193</v>
      </c>
      <c r="G13" s="36" t="s">
        <v>193</v>
      </c>
      <c r="H13" s="36" t="s">
        <v>194</v>
      </c>
      <c r="I13" s="36" t="s">
        <v>193</v>
      </c>
      <c r="J13" s="36" t="s">
        <v>193</v>
      </c>
      <c r="K13" s="36">
        <v>6</v>
      </c>
      <c r="L13" s="36">
        <f t="shared" si="0"/>
        <v>85.714285714285708</v>
      </c>
    </row>
    <row r="14" spans="1:12" customFormat="1" x14ac:dyDescent="0.25">
      <c r="A14" s="33">
        <v>9</v>
      </c>
      <c r="B14" s="34" t="s">
        <v>55</v>
      </c>
      <c r="C14" s="35" t="s">
        <v>24</v>
      </c>
      <c r="D14" s="36" t="s">
        <v>193</v>
      </c>
      <c r="E14" s="36" t="s">
        <v>193</v>
      </c>
      <c r="F14" s="36" t="s">
        <v>193</v>
      </c>
      <c r="G14" s="36" t="s">
        <v>193</v>
      </c>
      <c r="H14" s="36" t="s">
        <v>194</v>
      </c>
      <c r="I14" s="36" t="s">
        <v>193</v>
      </c>
      <c r="J14" s="36" t="s">
        <v>193</v>
      </c>
      <c r="K14" s="36">
        <v>6</v>
      </c>
      <c r="L14" s="36">
        <f t="shared" si="0"/>
        <v>85.714285714285708</v>
      </c>
    </row>
    <row r="15" spans="1:12" customFormat="1" x14ac:dyDescent="0.25">
      <c r="A15" s="33">
        <v>10</v>
      </c>
      <c r="B15" s="34" t="s">
        <v>56</v>
      </c>
      <c r="C15" s="35" t="s">
        <v>25</v>
      </c>
      <c r="D15" s="36" t="s">
        <v>193</v>
      </c>
      <c r="E15" s="36" t="s">
        <v>193</v>
      </c>
      <c r="F15" s="36" t="s">
        <v>193</v>
      </c>
      <c r="G15" s="36" t="s">
        <v>193</v>
      </c>
      <c r="H15" s="36" t="s">
        <v>194</v>
      </c>
      <c r="I15" s="36" t="s">
        <v>193</v>
      </c>
      <c r="J15" s="36" t="s">
        <v>193</v>
      </c>
      <c r="K15" s="36">
        <v>6</v>
      </c>
      <c r="L15" s="36">
        <f t="shared" si="0"/>
        <v>85.714285714285708</v>
      </c>
    </row>
    <row r="16" spans="1:12" customFormat="1" x14ac:dyDescent="0.25">
      <c r="A16" s="33">
        <v>11</v>
      </c>
      <c r="B16" s="34" t="s">
        <v>57</v>
      </c>
      <c r="C16" s="35" t="s">
        <v>26</v>
      </c>
      <c r="D16" s="36" t="s">
        <v>193</v>
      </c>
      <c r="E16" s="36" t="s">
        <v>193</v>
      </c>
      <c r="F16" s="36" t="s">
        <v>193</v>
      </c>
      <c r="G16" s="36" t="s">
        <v>193</v>
      </c>
      <c r="H16" s="36" t="s">
        <v>194</v>
      </c>
      <c r="I16" s="36" t="s">
        <v>193</v>
      </c>
      <c r="J16" s="36" t="s">
        <v>193</v>
      </c>
      <c r="K16" s="36">
        <v>6</v>
      </c>
      <c r="L16" s="36">
        <f t="shared" si="0"/>
        <v>85.714285714285708</v>
      </c>
    </row>
    <row r="17" spans="1:12" customFormat="1" x14ac:dyDescent="0.25">
      <c r="A17" s="33">
        <v>12</v>
      </c>
      <c r="B17" s="34" t="s">
        <v>58</v>
      </c>
      <c r="C17" s="37" t="s">
        <v>27</v>
      </c>
      <c r="D17" s="36" t="s">
        <v>193</v>
      </c>
      <c r="E17" s="36" t="s">
        <v>193</v>
      </c>
      <c r="F17" s="36" t="s">
        <v>193</v>
      </c>
      <c r="G17" s="36" t="s">
        <v>193</v>
      </c>
      <c r="H17" s="36" t="s">
        <v>194</v>
      </c>
      <c r="I17" s="36" t="s">
        <v>193</v>
      </c>
      <c r="J17" s="36" t="s">
        <v>193</v>
      </c>
      <c r="K17" s="36">
        <v>6</v>
      </c>
      <c r="L17" s="36">
        <f t="shared" si="0"/>
        <v>85.714285714285708</v>
      </c>
    </row>
    <row r="18" spans="1:12" customFormat="1" x14ac:dyDescent="0.25">
      <c r="A18" s="33">
        <v>13</v>
      </c>
      <c r="B18" s="34" t="s">
        <v>59</v>
      </c>
      <c r="C18" s="35" t="s">
        <v>196</v>
      </c>
      <c r="D18" s="36" t="s">
        <v>193</v>
      </c>
      <c r="E18" s="36" t="s">
        <v>194</v>
      </c>
      <c r="F18" s="36" t="s">
        <v>193</v>
      </c>
      <c r="G18" s="36" t="s">
        <v>193</v>
      </c>
      <c r="H18" s="36" t="s">
        <v>194</v>
      </c>
      <c r="I18" s="36" t="s">
        <v>193</v>
      </c>
      <c r="J18" s="36" t="s">
        <v>193</v>
      </c>
      <c r="K18" s="36">
        <v>5</v>
      </c>
      <c r="L18" s="30">
        <f t="shared" si="0"/>
        <v>71.428571428571431</v>
      </c>
    </row>
    <row r="19" spans="1:12" customFormat="1" x14ac:dyDescent="0.25">
      <c r="A19" s="33">
        <v>14</v>
      </c>
      <c r="B19" s="34" t="s">
        <v>60</v>
      </c>
      <c r="C19" s="35" t="s">
        <v>197</v>
      </c>
      <c r="D19" s="36" t="s">
        <v>193</v>
      </c>
      <c r="E19" s="36" t="s">
        <v>193</v>
      </c>
      <c r="F19" s="36" t="s">
        <v>193</v>
      </c>
      <c r="G19" s="36" t="s">
        <v>193</v>
      </c>
      <c r="H19" s="36" t="s">
        <v>194</v>
      </c>
      <c r="I19" s="36" t="s">
        <v>193</v>
      </c>
      <c r="J19" s="36" t="s">
        <v>193</v>
      </c>
      <c r="K19" s="36">
        <v>6</v>
      </c>
      <c r="L19" s="36">
        <f t="shared" si="0"/>
        <v>85.714285714285708</v>
      </c>
    </row>
    <row r="20" spans="1:12" customFormat="1" x14ac:dyDescent="0.25">
      <c r="A20" s="33">
        <v>15</v>
      </c>
      <c r="B20" s="34" t="s">
        <v>62</v>
      </c>
      <c r="C20" s="35" t="s">
        <v>63</v>
      </c>
      <c r="D20" s="36" t="s">
        <v>193</v>
      </c>
      <c r="E20" s="36" t="s">
        <v>193</v>
      </c>
      <c r="F20" s="36" t="s">
        <v>194</v>
      </c>
      <c r="G20" s="36" t="s">
        <v>194</v>
      </c>
      <c r="H20" s="36" t="s">
        <v>194</v>
      </c>
      <c r="I20" s="36" t="s">
        <v>194</v>
      </c>
      <c r="J20" s="36" t="s">
        <v>193</v>
      </c>
      <c r="K20" s="36">
        <v>3</v>
      </c>
      <c r="L20" s="30">
        <f t="shared" si="0"/>
        <v>42.857142857142854</v>
      </c>
    </row>
    <row r="21" spans="1:12" customFormat="1" x14ac:dyDescent="0.25">
      <c r="A21" s="33">
        <v>16</v>
      </c>
      <c r="B21" s="34" t="s">
        <v>64</v>
      </c>
      <c r="C21" s="35" t="s">
        <v>198</v>
      </c>
      <c r="D21" s="36" t="s">
        <v>193</v>
      </c>
      <c r="E21" s="36" t="s">
        <v>194</v>
      </c>
      <c r="F21" s="36" t="s">
        <v>193</v>
      </c>
      <c r="G21" s="36" t="s">
        <v>194</v>
      </c>
      <c r="H21" s="36" t="s">
        <v>194</v>
      </c>
      <c r="I21" s="36" t="s">
        <v>193</v>
      </c>
      <c r="J21" s="36" t="s">
        <v>193</v>
      </c>
      <c r="K21" s="36">
        <v>4</v>
      </c>
      <c r="L21" s="30">
        <f t="shared" si="0"/>
        <v>57.142857142857139</v>
      </c>
    </row>
    <row r="22" spans="1:12" customFormat="1" x14ac:dyDescent="0.25">
      <c r="A22" s="33">
        <v>17</v>
      </c>
      <c r="B22" s="34" t="s">
        <v>66</v>
      </c>
      <c r="C22" s="35" t="s">
        <v>67</v>
      </c>
      <c r="D22" s="36" t="s">
        <v>193</v>
      </c>
      <c r="E22" s="36" t="s">
        <v>193</v>
      </c>
      <c r="F22" s="36" t="s">
        <v>193</v>
      </c>
      <c r="G22" s="36" t="s">
        <v>193</v>
      </c>
      <c r="H22" s="36" t="s">
        <v>194</v>
      </c>
      <c r="I22" s="36" t="s">
        <v>193</v>
      </c>
      <c r="J22" s="36" t="s">
        <v>193</v>
      </c>
      <c r="K22" s="36">
        <v>6</v>
      </c>
      <c r="L22" s="36">
        <f t="shared" si="0"/>
        <v>85.714285714285708</v>
      </c>
    </row>
    <row r="23" spans="1:12" customFormat="1" x14ac:dyDescent="0.25">
      <c r="A23" s="33">
        <v>18</v>
      </c>
      <c r="B23" s="34" t="s">
        <v>68</v>
      </c>
      <c r="C23" s="35" t="s">
        <v>69</v>
      </c>
      <c r="D23" s="36" t="s">
        <v>193</v>
      </c>
      <c r="E23" s="36" t="s">
        <v>193</v>
      </c>
      <c r="F23" s="36" t="s">
        <v>193</v>
      </c>
      <c r="G23" s="36" t="s">
        <v>194</v>
      </c>
      <c r="H23" s="36" t="s">
        <v>194</v>
      </c>
      <c r="I23" s="36" t="s">
        <v>193</v>
      </c>
      <c r="J23" s="36" t="s">
        <v>193</v>
      </c>
      <c r="K23" s="36">
        <v>5</v>
      </c>
      <c r="L23" s="30">
        <f t="shared" si="0"/>
        <v>71.428571428571431</v>
      </c>
    </row>
    <row r="24" spans="1:12" customFormat="1" x14ac:dyDescent="0.25">
      <c r="A24" s="33">
        <v>19</v>
      </c>
      <c r="B24" s="34" t="s">
        <v>70</v>
      </c>
      <c r="C24" s="35" t="s">
        <v>71</v>
      </c>
      <c r="D24" s="36" t="s">
        <v>193</v>
      </c>
      <c r="E24" s="36" t="s">
        <v>193</v>
      </c>
      <c r="F24" s="36" t="s">
        <v>193</v>
      </c>
      <c r="G24" s="36" t="s">
        <v>193</v>
      </c>
      <c r="H24" s="36" t="s">
        <v>194</v>
      </c>
      <c r="I24" s="36" t="s">
        <v>194</v>
      </c>
      <c r="J24" s="36" t="s">
        <v>193</v>
      </c>
      <c r="K24" s="36">
        <v>5</v>
      </c>
      <c r="L24" s="30">
        <f t="shared" si="0"/>
        <v>71.428571428571431</v>
      </c>
    </row>
    <row r="25" spans="1:12" customFormat="1" x14ac:dyDescent="0.25">
      <c r="A25" s="33">
        <v>20</v>
      </c>
      <c r="B25" s="38" t="s">
        <v>72</v>
      </c>
      <c r="C25" s="39" t="s">
        <v>199</v>
      </c>
      <c r="D25" s="36" t="s">
        <v>193</v>
      </c>
      <c r="E25" s="36" t="s">
        <v>193</v>
      </c>
      <c r="F25" s="36" t="s">
        <v>193</v>
      </c>
      <c r="G25" s="36" t="s">
        <v>193</v>
      </c>
      <c r="H25" s="36" t="s">
        <v>194</v>
      </c>
      <c r="I25" s="36" t="s">
        <v>193</v>
      </c>
      <c r="J25" s="36" t="s">
        <v>193</v>
      </c>
      <c r="K25" s="36">
        <v>6</v>
      </c>
      <c r="L25" s="36">
        <f t="shared" si="0"/>
        <v>85.714285714285708</v>
      </c>
    </row>
    <row r="26" spans="1:12" customFormat="1" x14ac:dyDescent="0.25">
      <c r="A26" s="33">
        <v>21</v>
      </c>
      <c r="B26" s="38" t="s">
        <v>74</v>
      </c>
      <c r="C26" s="39" t="s">
        <v>75</v>
      </c>
      <c r="D26" s="36" t="s">
        <v>193</v>
      </c>
      <c r="E26" s="36" t="s">
        <v>193</v>
      </c>
      <c r="F26" s="36" t="s">
        <v>193</v>
      </c>
      <c r="G26" s="36" t="s">
        <v>193</v>
      </c>
      <c r="H26" s="36" t="s">
        <v>194</v>
      </c>
      <c r="I26" s="36" t="s">
        <v>193</v>
      </c>
      <c r="J26" s="36" t="s">
        <v>193</v>
      </c>
      <c r="K26" s="36">
        <v>6</v>
      </c>
      <c r="L26" s="36">
        <f t="shared" si="0"/>
        <v>85.714285714285708</v>
      </c>
    </row>
    <row r="27" spans="1:12" customFormat="1" x14ac:dyDescent="0.25">
      <c r="A27" s="33">
        <v>22</v>
      </c>
      <c r="B27" s="38" t="s">
        <v>76</v>
      </c>
      <c r="C27" s="39" t="s">
        <v>77</v>
      </c>
      <c r="D27" s="36" t="s">
        <v>193</v>
      </c>
      <c r="E27" s="36" t="s">
        <v>193</v>
      </c>
      <c r="F27" s="36" t="s">
        <v>193</v>
      </c>
      <c r="G27" s="36" t="s">
        <v>193</v>
      </c>
      <c r="H27" s="36" t="s">
        <v>194</v>
      </c>
      <c r="I27" s="36" t="s">
        <v>193</v>
      </c>
      <c r="J27" s="36" t="s">
        <v>193</v>
      </c>
      <c r="K27" s="36">
        <v>6</v>
      </c>
      <c r="L27" s="36">
        <f t="shared" si="0"/>
        <v>85.714285714285708</v>
      </c>
    </row>
    <row r="28" spans="1:12" customFormat="1" x14ac:dyDescent="0.25">
      <c r="A28" s="33">
        <v>23</v>
      </c>
      <c r="B28" s="38" t="s">
        <v>78</v>
      </c>
      <c r="C28" s="39" t="s">
        <v>79</v>
      </c>
      <c r="D28" s="36" t="s">
        <v>193</v>
      </c>
      <c r="E28" s="36" t="s">
        <v>193</v>
      </c>
      <c r="F28" s="36" t="s">
        <v>193</v>
      </c>
      <c r="G28" s="36" t="s">
        <v>193</v>
      </c>
      <c r="H28" s="36" t="s">
        <v>194</v>
      </c>
      <c r="I28" s="36" t="s">
        <v>193</v>
      </c>
      <c r="J28" s="36" t="s">
        <v>193</v>
      </c>
      <c r="K28" s="36">
        <v>6</v>
      </c>
      <c r="L28" s="36">
        <f t="shared" si="0"/>
        <v>85.714285714285708</v>
      </c>
    </row>
    <row r="29" spans="1:12" customFormat="1" x14ac:dyDescent="0.25">
      <c r="A29" s="33">
        <v>24</v>
      </c>
      <c r="B29" s="38" t="s">
        <v>80</v>
      </c>
      <c r="C29" s="39" t="s">
        <v>81</v>
      </c>
      <c r="D29" s="36" t="s">
        <v>193</v>
      </c>
      <c r="E29" s="36" t="s">
        <v>193</v>
      </c>
      <c r="F29" s="36" t="s">
        <v>193</v>
      </c>
      <c r="G29" s="36" t="s">
        <v>193</v>
      </c>
      <c r="H29" s="36" t="s">
        <v>194</v>
      </c>
      <c r="I29" s="36" t="s">
        <v>193</v>
      </c>
      <c r="J29" s="36" t="s">
        <v>193</v>
      </c>
      <c r="K29" s="36">
        <v>6</v>
      </c>
      <c r="L29" s="36">
        <f t="shared" si="0"/>
        <v>85.714285714285708</v>
      </c>
    </row>
    <row r="30" spans="1:12" customFormat="1" x14ac:dyDescent="0.25">
      <c r="A30" s="33">
        <v>25</v>
      </c>
      <c r="B30" s="38" t="s">
        <v>200</v>
      </c>
      <c r="C30" s="39" t="s">
        <v>83</v>
      </c>
      <c r="D30" s="36" t="s">
        <v>193</v>
      </c>
      <c r="E30" s="36" t="s">
        <v>193</v>
      </c>
      <c r="F30" s="36" t="s">
        <v>193</v>
      </c>
      <c r="G30" s="36" t="s">
        <v>193</v>
      </c>
      <c r="H30" s="36" t="s">
        <v>194</v>
      </c>
      <c r="I30" s="36" t="s">
        <v>193</v>
      </c>
      <c r="J30" s="36" t="s">
        <v>193</v>
      </c>
      <c r="K30" s="36">
        <v>6</v>
      </c>
      <c r="L30" s="36">
        <f t="shared" si="0"/>
        <v>85.714285714285708</v>
      </c>
    </row>
    <row r="31" spans="1:12" customFormat="1" x14ac:dyDescent="0.25">
      <c r="A31" s="33">
        <v>26</v>
      </c>
      <c r="B31" s="38" t="s">
        <v>84</v>
      </c>
      <c r="C31" s="39" t="s">
        <v>85</v>
      </c>
      <c r="D31" s="36" t="s">
        <v>194</v>
      </c>
      <c r="E31" s="36" t="s">
        <v>193</v>
      </c>
      <c r="F31" s="36" t="s">
        <v>193</v>
      </c>
      <c r="G31" s="36" t="s">
        <v>193</v>
      </c>
      <c r="H31" s="36" t="s">
        <v>194</v>
      </c>
      <c r="I31" s="36" t="s">
        <v>193</v>
      </c>
      <c r="J31" s="36" t="s">
        <v>193</v>
      </c>
      <c r="K31" s="36">
        <v>5</v>
      </c>
      <c r="L31" s="30">
        <f t="shared" si="0"/>
        <v>71.428571428571431</v>
      </c>
    </row>
    <row r="32" spans="1:12" customFormat="1" x14ac:dyDescent="0.25">
      <c r="A32" s="33">
        <v>27</v>
      </c>
      <c r="B32" s="38" t="s">
        <v>174</v>
      </c>
      <c r="C32" s="39" t="s">
        <v>87</v>
      </c>
      <c r="D32" s="36" t="s">
        <v>193</v>
      </c>
      <c r="E32" s="36" t="s">
        <v>193</v>
      </c>
      <c r="F32" s="36" t="s">
        <v>193</v>
      </c>
      <c r="G32" s="36" t="s">
        <v>193</v>
      </c>
      <c r="H32" s="36" t="s">
        <v>193</v>
      </c>
      <c r="I32" s="36" t="s">
        <v>193</v>
      </c>
      <c r="J32" s="36" t="s">
        <v>193</v>
      </c>
      <c r="K32" s="36">
        <v>7</v>
      </c>
      <c r="L32" s="36">
        <f t="shared" si="0"/>
        <v>100</v>
      </c>
    </row>
    <row r="33" spans="1:12" customFormat="1" x14ac:dyDescent="0.25">
      <c r="A33" s="33">
        <v>28</v>
      </c>
      <c r="B33" s="38" t="s">
        <v>88</v>
      </c>
      <c r="C33" s="39" t="s">
        <v>89</v>
      </c>
      <c r="D33" s="36" t="s">
        <v>193</v>
      </c>
      <c r="E33" s="36" t="s">
        <v>193</v>
      </c>
      <c r="F33" s="36" t="s">
        <v>193</v>
      </c>
      <c r="G33" s="36" t="s">
        <v>193</v>
      </c>
      <c r="H33" s="36" t="s">
        <v>194</v>
      </c>
      <c r="I33" s="36" t="s">
        <v>193</v>
      </c>
      <c r="J33" s="36" t="s">
        <v>193</v>
      </c>
      <c r="K33" s="36">
        <v>6</v>
      </c>
      <c r="L33" s="36">
        <f t="shared" si="0"/>
        <v>85.714285714285708</v>
      </c>
    </row>
    <row r="34" spans="1:12" customFormat="1" x14ac:dyDescent="0.25">
      <c r="A34" s="33">
        <v>29</v>
      </c>
      <c r="B34" s="38" t="s">
        <v>90</v>
      </c>
      <c r="C34" s="39" t="s">
        <v>91</v>
      </c>
      <c r="D34" s="36" t="s">
        <v>193</v>
      </c>
      <c r="E34" s="36" t="s">
        <v>193</v>
      </c>
      <c r="F34" s="36" t="s">
        <v>193</v>
      </c>
      <c r="G34" s="36" t="s">
        <v>193</v>
      </c>
      <c r="H34" s="36" t="s">
        <v>194</v>
      </c>
      <c r="I34" s="36" t="s">
        <v>193</v>
      </c>
      <c r="J34" s="36" t="s">
        <v>193</v>
      </c>
      <c r="K34" s="36">
        <v>6</v>
      </c>
      <c r="L34" s="36">
        <f t="shared" si="0"/>
        <v>85.714285714285708</v>
      </c>
    </row>
    <row r="35" spans="1:12" customFormat="1" x14ac:dyDescent="0.25">
      <c r="A35" s="33">
        <v>30</v>
      </c>
      <c r="B35" s="38" t="s">
        <v>92</v>
      </c>
      <c r="C35" s="39" t="s">
        <v>93</v>
      </c>
      <c r="D35" s="36" t="s">
        <v>193</v>
      </c>
      <c r="E35" s="36" t="s">
        <v>193</v>
      </c>
      <c r="F35" s="36" t="s">
        <v>193</v>
      </c>
      <c r="G35" s="36" t="s">
        <v>193</v>
      </c>
      <c r="H35" s="36" t="s">
        <v>194</v>
      </c>
      <c r="I35" s="36" t="s">
        <v>193</v>
      </c>
      <c r="J35" s="36" t="s">
        <v>193</v>
      </c>
      <c r="K35" s="36">
        <v>6</v>
      </c>
      <c r="L35" s="36">
        <f t="shared" si="0"/>
        <v>85.714285714285708</v>
      </c>
    </row>
    <row r="36" spans="1:12" customFormat="1" x14ac:dyDescent="0.25">
      <c r="A36" s="33">
        <v>31</v>
      </c>
      <c r="B36" s="38" t="s">
        <v>94</v>
      </c>
      <c r="C36" s="39" t="s">
        <v>95</v>
      </c>
      <c r="D36" s="36" t="s">
        <v>193</v>
      </c>
      <c r="E36" s="36" t="s">
        <v>193</v>
      </c>
      <c r="F36" s="36" t="s">
        <v>193</v>
      </c>
      <c r="G36" s="36" t="s">
        <v>193</v>
      </c>
      <c r="H36" s="36" t="s">
        <v>194</v>
      </c>
      <c r="I36" s="36" t="s">
        <v>193</v>
      </c>
      <c r="J36" s="36" t="s">
        <v>193</v>
      </c>
      <c r="K36" s="36">
        <v>6</v>
      </c>
      <c r="L36" s="36">
        <f t="shared" si="0"/>
        <v>85.714285714285708</v>
      </c>
    </row>
    <row r="37" spans="1:12" customFormat="1" x14ac:dyDescent="0.25">
      <c r="A37" s="33">
        <v>32</v>
      </c>
      <c r="B37" s="38" t="s">
        <v>96</v>
      </c>
      <c r="C37" s="39" t="s">
        <v>97</v>
      </c>
      <c r="D37" s="36" t="s">
        <v>193</v>
      </c>
      <c r="E37" s="36" t="s">
        <v>193</v>
      </c>
      <c r="F37" s="36" t="s">
        <v>193</v>
      </c>
      <c r="G37" s="36" t="s">
        <v>193</v>
      </c>
      <c r="H37" s="36" t="s">
        <v>194</v>
      </c>
      <c r="I37" s="36" t="s">
        <v>193</v>
      </c>
      <c r="J37" s="36" t="s">
        <v>193</v>
      </c>
      <c r="K37" s="36">
        <v>6</v>
      </c>
      <c r="L37" s="36">
        <f t="shared" si="0"/>
        <v>85.714285714285708</v>
      </c>
    </row>
    <row r="38" spans="1:12" customFormat="1" x14ac:dyDescent="0.25">
      <c r="A38" s="33">
        <v>33</v>
      </c>
      <c r="B38" s="38" t="s">
        <v>98</v>
      </c>
      <c r="C38" s="39" t="s">
        <v>99</v>
      </c>
      <c r="D38" s="36" t="s">
        <v>193</v>
      </c>
      <c r="E38" s="36" t="s">
        <v>193</v>
      </c>
      <c r="F38" s="36" t="s">
        <v>193</v>
      </c>
      <c r="G38" s="36" t="s">
        <v>193</v>
      </c>
      <c r="H38" s="36" t="s">
        <v>194</v>
      </c>
      <c r="I38" s="36" t="s">
        <v>193</v>
      </c>
      <c r="J38" s="36" t="s">
        <v>193</v>
      </c>
      <c r="K38" s="36">
        <v>6</v>
      </c>
      <c r="L38" s="36">
        <f t="shared" si="0"/>
        <v>85.714285714285708</v>
      </c>
    </row>
    <row r="39" spans="1:12" customFormat="1" x14ac:dyDescent="0.25">
      <c r="A39" s="33">
        <v>34</v>
      </c>
      <c r="B39" s="38" t="s">
        <v>100</v>
      </c>
      <c r="C39" s="39" t="s">
        <v>101</v>
      </c>
      <c r="D39" s="36" t="s">
        <v>193</v>
      </c>
      <c r="E39" s="36" t="s">
        <v>193</v>
      </c>
      <c r="F39" s="36" t="s">
        <v>193</v>
      </c>
      <c r="G39" s="36" t="s">
        <v>193</v>
      </c>
      <c r="H39" s="36" t="s">
        <v>194</v>
      </c>
      <c r="I39" s="36" t="s">
        <v>193</v>
      </c>
      <c r="J39" s="36" t="s">
        <v>193</v>
      </c>
      <c r="K39" s="36">
        <v>6</v>
      </c>
      <c r="L39" s="36">
        <f t="shared" si="0"/>
        <v>85.714285714285708</v>
      </c>
    </row>
    <row r="40" spans="1:12" customFormat="1" x14ac:dyDescent="0.25">
      <c r="A40" s="33">
        <v>35</v>
      </c>
      <c r="B40" s="38" t="s">
        <v>102</v>
      </c>
      <c r="C40" s="39" t="s">
        <v>103</v>
      </c>
      <c r="D40" s="36" t="s">
        <v>193</v>
      </c>
      <c r="E40" s="36" t="s">
        <v>193</v>
      </c>
      <c r="F40" s="36" t="s">
        <v>193</v>
      </c>
      <c r="G40" s="36" t="s">
        <v>193</v>
      </c>
      <c r="H40" s="36" t="s">
        <v>194</v>
      </c>
      <c r="I40" s="36" t="s">
        <v>193</v>
      </c>
      <c r="J40" s="36" t="s">
        <v>193</v>
      </c>
      <c r="K40" s="36">
        <v>6</v>
      </c>
      <c r="L40" s="36">
        <f t="shared" si="0"/>
        <v>85.714285714285708</v>
      </c>
    </row>
    <row r="41" spans="1:12" customFormat="1" x14ac:dyDescent="0.25">
      <c r="A41" s="33">
        <v>36</v>
      </c>
      <c r="B41" s="38" t="s">
        <v>104</v>
      </c>
      <c r="C41" s="39" t="s">
        <v>105</v>
      </c>
      <c r="D41" s="36" t="s">
        <v>193</v>
      </c>
      <c r="E41" s="36" t="s">
        <v>193</v>
      </c>
      <c r="F41" s="36" t="s">
        <v>193</v>
      </c>
      <c r="G41" s="36" t="s">
        <v>193</v>
      </c>
      <c r="H41" s="36" t="s">
        <v>194</v>
      </c>
      <c r="I41" s="36" t="s">
        <v>193</v>
      </c>
      <c r="J41" s="36" t="s">
        <v>193</v>
      </c>
      <c r="K41" s="36">
        <v>6</v>
      </c>
      <c r="L41" s="36">
        <f t="shared" si="0"/>
        <v>85.714285714285708</v>
      </c>
    </row>
    <row r="42" spans="1:12" customFormat="1" x14ac:dyDescent="0.25">
      <c r="A42" s="33">
        <v>37</v>
      </c>
      <c r="B42" s="38" t="s">
        <v>106</v>
      </c>
      <c r="C42" s="39" t="s">
        <v>107</v>
      </c>
      <c r="D42" s="36" t="s">
        <v>193</v>
      </c>
      <c r="E42" s="36" t="s">
        <v>193</v>
      </c>
      <c r="F42" s="36" t="s">
        <v>193</v>
      </c>
      <c r="G42" s="36" t="s">
        <v>194</v>
      </c>
      <c r="H42" s="36" t="s">
        <v>193</v>
      </c>
      <c r="I42" s="36" t="s">
        <v>193</v>
      </c>
      <c r="J42" s="36" t="s">
        <v>193</v>
      </c>
      <c r="K42" s="36">
        <v>6</v>
      </c>
      <c r="L42" s="36">
        <f t="shared" si="0"/>
        <v>85.714285714285708</v>
      </c>
    </row>
    <row r="43" spans="1:12" customFormat="1" x14ac:dyDescent="0.25">
      <c r="A43" s="33">
        <v>38</v>
      </c>
      <c r="B43" s="38" t="s">
        <v>108</v>
      </c>
      <c r="C43" s="39" t="s">
        <v>109</v>
      </c>
      <c r="D43" s="36" t="s">
        <v>193</v>
      </c>
      <c r="E43" s="36" t="s">
        <v>193</v>
      </c>
      <c r="F43" s="36" t="s">
        <v>193</v>
      </c>
      <c r="G43" s="36" t="s">
        <v>193</v>
      </c>
      <c r="H43" s="36" t="s">
        <v>194</v>
      </c>
      <c r="I43" s="36" t="s">
        <v>193</v>
      </c>
      <c r="J43" s="36" t="s">
        <v>193</v>
      </c>
      <c r="K43" s="36">
        <v>6</v>
      </c>
      <c r="L43" s="36">
        <f t="shared" si="0"/>
        <v>85.714285714285708</v>
      </c>
    </row>
    <row r="44" spans="1:12" customFormat="1" x14ac:dyDescent="0.25">
      <c r="A44" s="33">
        <v>39</v>
      </c>
      <c r="B44" s="34" t="s">
        <v>110</v>
      </c>
      <c r="C44" s="35" t="s">
        <v>111</v>
      </c>
      <c r="D44" s="36" t="s">
        <v>193</v>
      </c>
      <c r="E44" s="36" t="s">
        <v>193</v>
      </c>
      <c r="F44" s="36" t="s">
        <v>193</v>
      </c>
      <c r="G44" s="36" t="s">
        <v>193</v>
      </c>
      <c r="H44" s="36" t="s">
        <v>194</v>
      </c>
      <c r="I44" s="36" t="s">
        <v>193</v>
      </c>
      <c r="J44" s="36" t="s">
        <v>193</v>
      </c>
      <c r="K44" s="36">
        <v>6</v>
      </c>
      <c r="L44" s="36">
        <f t="shared" si="0"/>
        <v>85.714285714285708</v>
      </c>
    </row>
    <row r="45" spans="1:12" customFormat="1" x14ac:dyDescent="0.25">
      <c r="A45" s="33">
        <v>40</v>
      </c>
      <c r="B45" s="34" t="s">
        <v>112</v>
      </c>
      <c r="C45" s="35" t="s">
        <v>113</v>
      </c>
      <c r="D45" s="36" t="s">
        <v>193</v>
      </c>
      <c r="E45" s="36" t="s">
        <v>193</v>
      </c>
      <c r="F45" s="36" t="s">
        <v>193</v>
      </c>
      <c r="G45" s="36" t="s">
        <v>193</v>
      </c>
      <c r="H45" s="36" t="s">
        <v>194</v>
      </c>
      <c r="I45" s="36" t="s">
        <v>193</v>
      </c>
      <c r="J45" s="36" t="s">
        <v>193</v>
      </c>
      <c r="K45" s="36">
        <v>6</v>
      </c>
      <c r="L45" s="36">
        <f t="shared" si="0"/>
        <v>85.714285714285708</v>
      </c>
    </row>
    <row r="46" spans="1:12" customFormat="1" x14ac:dyDescent="0.25">
      <c r="A46" s="33">
        <v>41</v>
      </c>
      <c r="B46" s="34" t="s">
        <v>114</v>
      </c>
      <c r="C46" s="35" t="s">
        <v>201</v>
      </c>
      <c r="D46" s="36" t="s">
        <v>193</v>
      </c>
      <c r="E46" s="36" t="s">
        <v>193</v>
      </c>
      <c r="F46" s="36" t="s">
        <v>193</v>
      </c>
      <c r="G46" s="36" t="s">
        <v>193</v>
      </c>
      <c r="H46" s="36" t="s">
        <v>194</v>
      </c>
      <c r="I46" s="36" t="s">
        <v>193</v>
      </c>
      <c r="J46" s="36" t="s">
        <v>193</v>
      </c>
      <c r="K46" s="36">
        <v>6</v>
      </c>
      <c r="L46" s="36">
        <f t="shared" si="0"/>
        <v>85.714285714285708</v>
      </c>
    </row>
    <row r="47" spans="1:12" customFormat="1" x14ac:dyDescent="0.25">
      <c r="A47" s="33">
        <v>42</v>
      </c>
      <c r="B47" s="34" t="s">
        <v>116</v>
      </c>
      <c r="C47" s="35" t="s">
        <v>117</v>
      </c>
      <c r="D47" s="36" t="s">
        <v>193</v>
      </c>
      <c r="E47" s="36" t="s">
        <v>193</v>
      </c>
      <c r="F47" s="36" t="s">
        <v>193</v>
      </c>
      <c r="G47" s="36" t="s">
        <v>194</v>
      </c>
      <c r="H47" s="36" t="s">
        <v>194</v>
      </c>
      <c r="I47" s="36" t="s">
        <v>193</v>
      </c>
      <c r="J47" s="36" t="s">
        <v>193</v>
      </c>
      <c r="K47" s="36">
        <v>5</v>
      </c>
      <c r="L47" s="30">
        <f t="shared" si="0"/>
        <v>71.428571428571431</v>
      </c>
    </row>
    <row r="48" spans="1:12" customFormat="1" x14ac:dyDescent="0.25">
      <c r="A48" s="33">
        <v>43</v>
      </c>
      <c r="B48" s="34" t="s">
        <v>118</v>
      </c>
      <c r="C48" s="35" t="s">
        <v>202</v>
      </c>
      <c r="D48" s="36" t="s">
        <v>193</v>
      </c>
      <c r="E48" s="36" t="s">
        <v>193</v>
      </c>
      <c r="F48" s="36" t="s">
        <v>193</v>
      </c>
      <c r="G48" s="36" t="s">
        <v>193</v>
      </c>
      <c r="H48" s="36" t="s">
        <v>194</v>
      </c>
      <c r="I48" s="36" t="s">
        <v>194</v>
      </c>
      <c r="J48" s="36" t="s">
        <v>193</v>
      </c>
      <c r="K48" s="36">
        <v>5</v>
      </c>
      <c r="L48" s="30">
        <f t="shared" si="0"/>
        <v>71.428571428571431</v>
      </c>
    </row>
    <row r="49" spans="1:12" customFormat="1" x14ac:dyDescent="0.25">
      <c r="A49" s="33">
        <v>44</v>
      </c>
      <c r="B49" s="34" t="s">
        <v>120</v>
      </c>
      <c r="C49" s="35" t="s">
        <v>121</v>
      </c>
      <c r="D49" s="36" t="s">
        <v>193</v>
      </c>
      <c r="E49" s="36" t="s">
        <v>193</v>
      </c>
      <c r="F49" s="36" t="s">
        <v>193</v>
      </c>
      <c r="G49" s="36" t="s">
        <v>193</v>
      </c>
      <c r="H49" s="36" t="s">
        <v>194</v>
      </c>
      <c r="I49" s="36" t="s">
        <v>193</v>
      </c>
      <c r="J49" s="36" t="s">
        <v>193</v>
      </c>
      <c r="K49" s="36">
        <v>6</v>
      </c>
      <c r="L49" s="36">
        <f t="shared" si="0"/>
        <v>85.714285714285708</v>
      </c>
    </row>
    <row r="50" spans="1:12" customFormat="1" x14ac:dyDescent="0.25">
      <c r="A50" s="33">
        <v>45</v>
      </c>
      <c r="B50" s="34" t="s">
        <v>122</v>
      </c>
      <c r="C50" s="35" t="s">
        <v>123</v>
      </c>
      <c r="D50" s="36" t="s">
        <v>193</v>
      </c>
      <c r="E50" s="36" t="s">
        <v>193</v>
      </c>
      <c r="F50" s="36" t="s">
        <v>193</v>
      </c>
      <c r="G50" s="36" t="s">
        <v>193</v>
      </c>
      <c r="H50" s="36" t="s">
        <v>194</v>
      </c>
      <c r="I50" s="36" t="s">
        <v>193</v>
      </c>
      <c r="J50" s="36" t="s">
        <v>193</v>
      </c>
      <c r="K50" s="36">
        <v>6</v>
      </c>
      <c r="L50" s="36">
        <f t="shared" si="0"/>
        <v>85.714285714285708</v>
      </c>
    </row>
    <row r="51" spans="1:12" customFormat="1" x14ac:dyDescent="0.25">
      <c r="A51" s="33">
        <v>46</v>
      </c>
      <c r="B51" s="34" t="s">
        <v>124</v>
      </c>
      <c r="C51" s="35" t="s">
        <v>203</v>
      </c>
      <c r="D51" s="36" t="s">
        <v>193</v>
      </c>
      <c r="E51" s="36" t="s">
        <v>193</v>
      </c>
      <c r="F51" s="36" t="s">
        <v>193</v>
      </c>
      <c r="G51" s="36" t="s">
        <v>193</v>
      </c>
      <c r="H51" s="36" t="s">
        <v>194</v>
      </c>
      <c r="I51" s="36" t="s">
        <v>193</v>
      </c>
      <c r="J51" s="36" t="s">
        <v>194</v>
      </c>
      <c r="K51" s="36">
        <v>5</v>
      </c>
      <c r="L51" s="30">
        <f t="shared" si="0"/>
        <v>71.428571428571431</v>
      </c>
    </row>
    <row r="52" spans="1:12" customFormat="1" x14ac:dyDescent="0.25">
      <c r="A52" s="33">
        <v>47</v>
      </c>
      <c r="B52" s="34" t="s">
        <v>126</v>
      </c>
      <c r="C52" s="35" t="s">
        <v>204</v>
      </c>
      <c r="D52" s="36" t="s">
        <v>193</v>
      </c>
      <c r="E52" s="36" t="s">
        <v>193</v>
      </c>
      <c r="F52" s="36" t="s">
        <v>193</v>
      </c>
      <c r="G52" s="36" t="s">
        <v>193</v>
      </c>
      <c r="H52" s="36" t="s">
        <v>194</v>
      </c>
      <c r="I52" s="36" t="s">
        <v>193</v>
      </c>
      <c r="J52" s="36" t="s">
        <v>193</v>
      </c>
      <c r="K52" s="36">
        <v>6</v>
      </c>
      <c r="L52" s="36">
        <f t="shared" si="0"/>
        <v>85.714285714285708</v>
      </c>
    </row>
    <row r="53" spans="1:12" customFormat="1" x14ac:dyDescent="0.25">
      <c r="A53" s="33">
        <v>48</v>
      </c>
      <c r="B53" s="34" t="s">
        <v>128</v>
      </c>
      <c r="C53" s="35" t="s">
        <v>129</v>
      </c>
      <c r="D53" s="36" t="s">
        <v>193</v>
      </c>
      <c r="E53" s="36" t="s">
        <v>193</v>
      </c>
      <c r="F53" s="36" t="s">
        <v>193</v>
      </c>
      <c r="G53" s="36" t="s">
        <v>193</v>
      </c>
      <c r="H53" s="36" t="s">
        <v>194</v>
      </c>
      <c r="I53" s="36" t="s">
        <v>193</v>
      </c>
      <c r="J53" s="36" t="s">
        <v>193</v>
      </c>
      <c r="K53" s="36">
        <v>6</v>
      </c>
      <c r="L53" s="36">
        <f t="shared" si="0"/>
        <v>85.714285714285708</v>
      </c>
    </row>
    <row r="54" spans="1:12" customFormat="1" x14ac:dyDescent="0.25">
      <c r="A54" s="33">
        <v>49</v>
      </c>
      <c r="B54" s="34" t="s">
        <v>130</v>
      </c>
      <c r="C54" s="35" t="s">
        <v>205</v>
      </c>
      <c r="D54" s="36" t="s">
        <v>194</v>
      </c>
      <c r="E54" s="36" t="s">
        <v>193</v>
      </c>
      <c r="F54" s="36" t="s">
        <v>194</v>
      </c>
      <c r="G54" s="36" t="s">
        <v>193</v>
      </c>
      <c r="H54" s="36" t="s">
        <v>194</v>
      </c>
      <c r="I54" s="36" t="s">
        <v>194</v>
      </c>
      <c r="J54" s="36" t="s">
        <v>193</v>
      </c>
      <c r="K54" s="36">
        <v>3</v>
      </c>
      <c r="L54" s="30">
        <f t="shared" si="0"/>
        <v>42.857142857142854</v>
      </c>
    </row>
    <row r="55" spans="1:12" customFormat="1" x14ac:dyDescent="0.25">
      <c r="A55" s="33">
        <v>50</v>
      </c>
      <c r="B55" s="34" t="s">
        <v>132</v>
      </c>
      <c r="C55" s="37" t="s">
        <v>206</v>
      </c>
      <c r="D55" s="36" t="s">
        <v>193</v>
      </c>
      <c r="E55" s="36" t="s">
        <v>193</v>
      </c>
      <c r="F55" s="36" t="s">
        <v>194</v>
      </c>
      <c r="G55" s="36" t="s">
        <v>194</v>
      </c>
      <c r="H55" s="36" t="s">
        <v>194</v>
      </c>
      <c r="I55" s="36" t="s">
        <v>193</v>
      </c>
      <c r="J55" s="36" t="s">
        <v>193</v>
      </c>
      <c r="K55" s="36">
        <v>4</v>
      </c>
      <c r="L55" s="30">
        <f t="shared" si="0"/>
        <v>57.142857142857139</v>
      </c>
    </row>
    <row r="56" spans="1:12" customFormat="1" x14ac:dyDescent="0.25">
      <c r="A56" s="33">
        <v>51</v>
      </c>
      <c r="B56" s="34" t="s">
        <v>134</v>
      </c>
      <c r="C56" s="40" t="s">
        <v>207</v>
      </c>
      <c r="D56" s="41" t="s">
        <v>194</v>
      </c>
      <c r="E56" s="42" t="s">
        <v>193</v>
      </c>
      <c r="F56" s="42" t="s">
        <v>193</v>
      </c>
      <c r="G56" s="42" t="s">
        <v>193</v>
      </c>
      <c r="H56" s="42" t="s">
        <v>194</v>
      </c>
      <c r="I56" s="42" t="s">
        <v>193</v>
      </c>
      <c r="J56" s="42" t="s">
        <v>193</v>
      </c>
      <c r="K56" s="36">
        <v>5</v>
      </c>
      <c r="L56" s="30">
        <f t="shared" si="0"/>
        <v>71.428571428571431</v>
      </c>
    </row>
    <row r="57" spans="1:12" customFormat="1" x14ac:dyDescent="0.25">
      <c r="A57" s="33">
        <v>52</v>
      </c>
      <c r="B57" s="34" t="s">
        <v>136</v>
      </c>
      <c r="C57" s="40" t="s">
        <v>137</v>
      </c>
      <c r="D57" s="42" t="s">
        <v>193</v>
      </c>
      <c r="E57" s="42" t="s">
        <v>193</v>
      </c>
      <c r="F57" s="41" t="s">
        <v>194</v>
      </c>
      <c r="G57" s="42" t="s">
        <v>193</v>
      </c>
      <c r="H57" s="42" t="s">
        <v>194</v>
      </c>
      <c r="I57" s="42" t="s">
        <v>193</v>
      </c>
      <c r="J57" s="42" t="s">
        <v>194</v>
      </c>
      <c r="K57" s="36">
        <v>4</v>
      </c>
      <c r="L57" s="30">
        <f t="shared" si="0"/>
        <v>57.142857142857139</v>
      </c>
    </row>
    <row r="58" spans="1:12" customFormat="1" x14ac:dyDescent="0.25">
      <c r="A58" s="33">
        <v>53</v>
      </c>
      <c r="B58" s="34" t="s">
        <v>138</v>
      </c>
      <c r="C58" s="40" t="s">
        <v>139</v>
      </c>
      <c r="D58" s="42" t="s">
        <v>193</v>
      </c>
      <c r="E58" s="42" t="s">
        <v>193</v>
      </c>
      <c r="F58" s="41" t="s">
        <v>194</v>
      </c>
      <c r="G58" s="42" t="s">
        <v>193</v>
      </c>
      <c r="H58" s="42" t="s">
        <v>194</v>
      </c>
      <c r="I58" s="42" t="s">
        <v>193</v>
      </c>
      <c r="J58" s="42" t="s">
        <v>193</v>
      </c>
      <c r="K58" s="36">
        <v>5</v>
      </c>
      <c r="L58" s="30">
        <f t="shared" si="0"/>
        <v>71.428571428571431</v>
      </c>
    </row>
    <row r="59" spans="1:12" customFormat="1" x14ac:dyDescent="0.25">
      <c r="A59" s="33">
        <v>54</v>
      </c>
      <c r="B59" s="34" t="s">
        <v>140</v>
      </c>
      <c r="C59" s="40" t="s">
        <v>141</v>
      </c>
      <c r="D59" s="42" t="s">
        <v>193</v>
      </c>
      <c r="E59" s="41" t="s">
        <v>194</v>
      </c>
      <c r="F59" s="42" t="s">
        <v>193</v>
      </c>
      <c r="G59" s="41" t="s">
        <v>194</v>
      </c>
      <c r="H59" s="42" t="s">
        <v>194</v>
      </c>
      <c r="I59" s="42" t="s">
        <v>193</v>
      </c>
      <c r="J59" s="42" t="s">
        <v>193</v>
      </c>
      <c r="K59" s="36">
        <v>4</v>
      </c>
      <c r="L59" s="30">
        <f t="shared" si="0"/>
        <v>57.142857142857139</v>
      </c>
    </row>
    <row r="60" spans="1:12" customFormat="1" x14ac:dyDescent="0.25">
      <c r="A60" s="33">
        <v>55</v>
      </c>
      <c r="B60" s="34" t="s">
        <v>142</v>
      </c>
      <c r="C60" s="40" t="s">
        <v>143</v>
      </c>
      <c r="D60" s="42" t="s">
        <v>193</v>
      </c>
      <c r="E60" s="42" t="s">
        <v>193</v>
      </c>
      <c r="F60" s="42" t="s">
        <v>193</v>
      </c>
      <c r="G60" s="41" t="s">
        <v>194</v>
      </c>
      <c r="H60" s="42" t="s">
        <v>194</v>
      </c>
      <c r="I60" s="42" t="s">
        <v>193</v>
      </c>
      <c r="J60" s="42" t="s">
        <v>193</v>
      </c>
      <c r="K60" s="36">
        <v>5</v>
      </c>
      <c r="L60" s="30">
        <f t="shared" si="0"/>
        <v>71.428571428571431</v>
      </c>
    </row>
    <row r="61" spans="1:12" customFormat="1" x14ac:dyDescent="0.25">
      <c r="A61" s="33">
        <v>56</v>
      </c>
      <c r="B61" s="34" t="s">
        <v>144</v>
      </c>
      <c r="C61" s="40" t="s">
        <v>145</v>
      </c>
      <c r="D61" s="42" t="s">
        <v>193</v>
      </c>
      <c r="E61" s="42" t="s">
        <v>193</v>
      </c>
      <c r="F61" s="41" t="s">
        <v>194</v>
      </c>
      <c r="G61" s="42" t="s">
        <v>193</v>
      </c>
      <c r="H61" s="42" t="s">
        <v>194</v>
      </c>
      <c r="I61" s="42" t="s">
        <v>193</v>
      </c>
      <c r="J61" s="42" t="s">
        <v>193</v>
      </c>
      <c r="K61" s="36">
        <v>5</v>
      </c>
      <c r="L61" s="30">
        <f t="shared" si="0"/>
        <v>71.428571428571431</v>
      </c>
    </row>
    <row r="62" spans="1:12" customFormat="1" x14ac:dyDescent="0.25">
      <c r="A62" s="33">
        <v>57</v>
      </c>
      <c r="B62" s="34" t="s">
        <v>146</v>
      </c>
      <c r="C62" s="40" t="s">
        <v>147</v>
      </c>
      <c r="D62" s="42" t="s">
        <v>193</v>
      </c>
      <c r="E62" s="41" t="s">
        <v>194</v>
      </c>
      <c r="F62" s="42" t="s">
        <v>193</v>
      </c>
      <c r="G62" s="42" t="s">
        <v>193</v>
      </c>
      <c r="H62" s="42" t="s">
        <v>194</v>
      </c>
      <c r="I62" s="42" t="s">
        <v>193</v>
      </c>
      <c r="J62" s="42" t="s">
        <v>193</v>
      </c>
      <c r="K62" s="36">
        <v>5</v>
      </c>
      <c r="L62" s="30">
        <f t="shared" si="0"/>
        <v>71.428571428571431</v>
      </c>
    </row>
    <row r="63" spans="1:12" customFormat="1" x14ac:dyDescent="0.25">
      <c r="A63" s="33">
        <v>58</v>
      </c>
      <c r="B63" s="34" t="s">
        <v>148</v>
      </c>
      <c r="C63" s="40" t="s">
        <v>149</v>
      </c>
      <c r="D63" s="42" t="s">
        <v>193</v>
      </c>
      <c r="E63" s="42" t="s">
        <v>193</v>
      </c>
      <c r="F63" s="42" t="s">
        <v>193</v>
      </c>
      <c r="G63" s="41" t="s">
        <v>194</v>
      </c>
      <c r="H63" s="42" t="s">
        <v>194</v>
      </c>
      <c r="I63" s="42" t="s">
        <v>193</v>
      </c>
      <c r="J63" s="42" t="s">
        <v>193</v>
      </c>
      <c r="K63" s="36">
        <v>5</v>
      </c>
      <c r="L63" s="30">
        <f t="shared" si="0"/>
        <v>71.428571428571431</v>
      </c>
    </row>
    <row r="64" spans="1:12" customFormat="1" x14ac:dyDescent="0.25">
      <c r="A64" s="33">
        <v>59</v>
      </c>
      <c r="B64" s="34" t="s">
        <v>150</v>
      </c>
      <c r="C64" s="40" t="s">
        <v>151</v>
      </c>
      <c r="D64" s="42" t="s">
        <v>193</v>
      </c>
      <c r="E64" s="41" t="s">
        <v>194</v>
      </c>
      <c r="F64" s="42" t="s">
        <v>193</v>
      </c>
      <c r="G64" s="42" t="s">
        <v>193</v>
      </c>
      <c r="H64" s="42" t="s">
        <v>194</v>
      </c>
      <c r="I64" s="42" t="s">
        <v>193</v>
      </c>
      <c r="J64" s="42" t="s">
        <v>193</v>
      </c>
      <c r="K64" s="36">
        <v>5</v>
      </c>
      <c r="L64" s="30">
        <f t="shared" si="0"/>
        <v>71.428571428571431</v>
      </c>
    </row>
    <row r="65" spans="1:12" customFormat="1" x14ac:dyDescent="0.25">
      <c r="A65" s="33">
        <v>60</v>
      </c>
      <c r="B65" s="34" t="s">
        <v>152</v>
      </c>
      <c r="C65" s="40" t="s">
        <v>153</v>
      </c>
      <c r="D65" s="42" t="s">
        <v>193</v>
      </c>
      <c r="E65" s="42" t="s">
        <v>193</v>
      </c>
      <c r="F65" s="42" t="s">
        <v>193</v>
      </c>
      <c r="G65" s="42" t="s">
        <v>193</v>
      </c>
      <c r="H65" s="42" t="s">
        <v>194</v>
      </c>
      <c r="I65" s="42" t="s">
        <v>193</v>
      </c>
      <c r="J65" s="41" t="s">
        <v>194</v>
      </c>
      <c r="K65" s="36">
        <v>5</v>
      </c>
      <c r="L65" s="30">
        <f t="shared" si="0"/>
        <v>71.428571428571431</v>
      </c>
    </row>
    <row r="66" spans="1:12" customFormat="1" x14ac:dyDescent="0.25">
      <c r="A66" s="33">
        <v>61</v>
      </c>
      <c r="B66" s="34" t="s">
        <v>154</v>
      </c>
      <c r="C66" s="40" t="s">
        <v>155</v>
      </c>
      <c r="D66" s="42" t="s">
        <v>193</v>
      </c>
      <c r="E66" s="42" t="s">
        <v>193</v>
      </c>
      <c r="F66" s="42" t="s">
        <v>193</v>
      </c>
      <c r="G66" s="42" t="s">
        <v>193</v>
      </c>
      <c r="H66" s="42" t="s">
        <v>194</v>
      </c>
      <c r="I66" s="42" t="s">
        <v>193</v>
      </c>
      <c r="J66" s="42" t="s">
        <v>193</v>
      </c>
      <c r="K66" s="36">
        <v>6</v>
      </c>
      <c r="L66" s="36">
        <f t="shared" si="0"/>
        <v>85.714285714285708</v>
      </c>
    </row>
    <row r="67" spans="1:12" customFormat="1" x14ac:dyDescent="0.25">
      <c r="A67" s="33">
        <v>62</v>
      </c>
      <c r="B67" s="34" t="s">
        <v>156</v>
      </c>
      <c r="C67" s="40" t="s">
        <v>157</v>
      </c>
      <c r="D67" s="42" t="s">
        <v>193</v>
      </c>
      <c r="E67" s="42" t="s">
        <v>193</v>
      </c>
      <c r="F67" s="42" t="s">
        <v>193</v>
      </c>
      <c r="G67" s="41" t="s">
        <v>194</v>
      </c>
      <c r="H67" s="42" t="s">
        <v>194</v>
      </c>
      <c r="I67" s="42" t="s">
        <v>193</v>
      </c>
      <c r="J67" s="42" t="s">
        <v>193</v>
      </c>
      <c r="K67" s="36">
        <v>5</v>
      </c>
      <c r="L67" s="30">
        <f t="shared" si="0"/>
        <v>71.428571428571431</v>
      </c>
    </row>
    <row r="68" spans="1:12" customFormat="1" x14ac:dyDescent="0.25">
      <c r="A68" s="33">
        <v>63</v>
      </c>
      <c r="B68" s="34" t="s">
        <v>158</v>
      </c>
      <c r="C68" s="40" t="s">
        <v>159</v>
      </c>
      <c r="D68" s="42" t="s">
        <v>193</v>
      </c>
      <c r="E68" s="42" t="s">
        <v>193</v>
      </c>
      <c r="F68" s="41" t="s">
        <v>194</v>
      </c>
      <c r="G68" s="41" t="s">
        <v>194</v>
      </c>
      <c r="H68" s="42" t="s">
        <v>193</v>
      </c>
      <c r="I68" s="42" t="s">
        <v>193</v>
      </c>
      <c r="J68" s="42" t="s">
        <v>193</v>
      </c>
      <c r="K68" s="36">
        <v>5</v>
      </c>
      <c r="L68" s="30">
        <f t="shared" si="0"/>
        <v>71.428571428571431</v>
      </c>
    </row>
    <row r="69" spans="1:12" customFormat="1" x14ac:dyDescent="0.25">
      <c r="A69" s="33">
        <v>64</v>
      </c>
      <c r="B69" s="34" t="s">
        <v>160</v>
      </c>
      <c r="C69" s="35" t="s">
        <v>208</v>
      </c>
      <c r="D69" s="42" t="s">
        <v>193</v>
      </c>
      <c r="E69" s="42" t="s">
        <v>193</v>
      </c>
      <c r="F69" s="42" t="s">
        <v>193</v>
      </c>
      <c r="G69" s="42" t="s">
        <v>193</v>
      </c>
      <c r="H69" s="42" t="s">
        <v>194</v>
      </c>
      <c r="I69" s="42" t="s">
        <v>193</v>
      </c>
      <c r="J69" s="42" t="s">
        <v>193</v>
      </c>
      <c r="K69" s="36">
        <v>6</v>
      </c>
      <c r="L69" s="36">
        <f t="shared" si="0"/>
        <v>85.714285714285708</v>
      </c>
    </row>
    <row r="70" spans="1:12" customFormat="1" x14ac:dyDescent="0.25">
      <c r="A70" s="33">
        <v>65</v>
      </c>
      <c r="B70" s="34" t="s">
        <v>161</v>
      </c>
      <c r="C70" s="35" t="s">
        <v>15</v>
      </c>
      <c r="D70" s="36" t="s">
        <v>194</v>
      </c>
      <c r="E70" s="36" t="s">
        <v>193</v>
      </c>
      <c r="F70" s="36" t="s">
        <v>193</v>
      </c>
      <c r="G70" s="36" t="s">
        <v>193</v>
      </c>
      <c r="H70" s="36" t="s">
        <v>194</v>
      </c>
      <c r="I70" s="36" t="s">
        <v>193</v>
      </c>
      <c r="J70" s="36" t="s">
        <v>193</v>
      </c>
      <c r="K70" s="36">
        <v>5</v>
      </c>
      <c r="L70" s="30">
        <f t="shared" si="0"/>
        <v>71.428571428571431</v>
      </c>
    </row>
    <row r="71" spans="1:12" customFormat="1" x14ac:dyDescent="0.25">
      <c r="A71" s="33">
        <v>66</v>
      </c>
      <c r="B71" s="34" t="s">
        <v>162</v>
      </c>
      <c r="C71" s="35" t="s">
        <v>16</v>
      </c>
      <c r="D71" s="36" t="s">
        <v>193</v>
      </c>
      <c r="E71" s="36" t="s">
        <v>193</v>
      </c>
      <c r="F71" s="36" t="s">
        <v>193</v>
      </c>
      <c r="G71" s="36" t="s">
        <v>194</v>
      </c>
      <c r="H71" s="36" t="s">
        <v>194</v>
      </c>
      <c r="I71" s="36" t="s">
        <v>193</v>
      </c>
      <c r="J71" s="36" t="s">
        <v>193</v>
      </c>
      <c r="K71" s="36">
        <v>5</v>
      </c>
      <c r="L71" s="30">
        <f t="shared" ref="L71:L81" si="1">K71/7*100</f>
        <v>71.428571428571431</v>
      </c>
    </row>
    <row r="72" spans="1:12" customFormat="1" x14ac:dyDescent="0.25">
      <c r="A72" s="33">
        <v>67</v>
      </c>
      <c r="B72" s="34" t="s">
        <v>163</v>
      </c>
      <c r="C72" s="35" t="s">
        <v>209</v>
      </c>
      <c r="D72" s="36" t="s">
        <v>193</v>
      </c>
      <c r="E72" s="36" t="s">
        <v>193</v>
      </c>
      <c r="F72" s="36" t="s">
        <v>193</v>
      </c>
      <c r="G72" s="36" t="s">
        <v>193</v>
      </c>
      <c r="H72" s="36" t="s">
        <v>194</v>
      </c>
      <c r="I72" s="36" t="s">
        <v>193</v>
      </c>
      <c r="J72" s="36" t="s">
        <v>193</v>
      </c>
      <c r="K72" s="36">
        <v>6</v>
      </c>
      <c r="L72" s="36">
        <f t="shared" si="1"/>
        <v>85.714285714285708</v>
      </c>
    </row>
    <row r="73" spans="1:12" customFormat="1" x14ac:dyDescent="0.25">
      <c r="A73" s="33">
        <v>68</v>
      </c>
      <c r="B73" s="34" t="s">
        <v>164</v>
      </c>
      <c r="C73" s="35" t="s">
        <v>210</v>
      </c>
      <c r="D73" s="36" t="s">
        <v>193</v>
      </c>
      <c r="E73" s="36" t="s">
        <v>193</v>
      </c>
      <c r="F73" s="36" t="s">
        <v>193</v>
      </c>
      <c r="G73" s="36" t="s">
        <v>193</v>
      </c>
      <c r="H73" s="36" t="s">
        <v>194</v>
      </c>
      <c r="I73" s="36" t="s">
        <v>193</v>
      </c>
      <c r="J73" s="36" t="s">
        <v>193</v>
      </c>
      <c r="K73" s="36">
        <v>6</v>
      </c>
      <c r="L73" s="36">
        <f t="shared" si="1"/>
        <v>85.714285714285708</v>
      </c>
    </row>
    <row r="74" spans="1:12" customFormat="1" x14ac:dyDescent="0.25">
      <c r="A74" s="33">
        <v>69</v>
      </c>
      <c r="B74" s="34" t="s">
        <v>165</v>
      </c>
      <c r="C74" s="37" t="s">
        <v>211</v>
      </c>
      <c r="D74" s="36" t="s">
        <v>193</v>
      </c>
      <c r="E74" s="36" t="s">
        <v>193</v>
      </c>
      <c r="F74" s="36" t="s">
        <v>193</v>
      </c>
      <c r="G74" s="36" t="s">
        <v>193</v>
      </c>
      <c r="H74" s="36" t="s">
        <v>194</v>
      </c>
      <c r="I74" s="36" t="s">
        <v>193</v>
      </c>
      <c r="J74" s="36" t="s">
        <v>193</v>
      </c>
      <c r="K74" s="36">
        <v>6</v>
      </c>
      <c r="L74" s="36">
        <f t="shared" si="1"/>
        <v>85.714285714285708</v>
      </c>
    </row>
    <row r="75" spans="1:12" customFormat="1" x14ac:dyDescent="0.25">
      <c r="A75" s="33">
        <v>70</v>
      </c>
      <c r="B75" s="34" t="s">
        <v>167</v>
      </c>
      <c r="C75" s="35" t="s">
        <v>7</v>
      </c>
      <c r="D75" s="36" t="s">
        <v>193</v>
      </c>
      <c r="E75" s="36" t="s">
        <v>193</v>
      </c>
      <c r="F75" s="36" t="s">
        <v>193</v>
      </c>
      <c r="G75" s="36" t="s">
        <v>193</v>
      </c>
      <c r="H75" s="36" t="s">
        <v>194</v>
      </c>
      <c r="I75" s="36" t="s">
        <v>193</v>
      </c>
      <c r="J75" s="36" t="s">
        <v>193</v>
      </c>
      <c r="K75" s="36">
        <v>6</v>
      </c>
      <c r="L75" s="36">
        <f t="shared" si="1"/>
        <v>85.714285714285708</v>
      </c>
    </row>
    <row r="76" spans="1:12" customFormat="1" x14ac:dyDescent="0.25">
      <c r="A76" s="33">
        <v>71</v>
      </c>
      <c r="B76" s="34" t="s">
        <v>168</v>
      </c>
      <c r="C76" s="35" t="s">
        <v>212</v>
      </c>
      <c r="D76" s="36" t="s">
        <v>193</v>
      </c>
      <c r="E76" s="36" t="s">
        <v>193</v>
      </c>
      <c r="F76" s="36" t="s">
        <v>193</v>
      </c>
      <c r="G76" s="36" t="s">
        <v>193</v>
      </c>
      <c r="H76" s="36" t="s">
        <v>194</v>
      </c>
      <c r="I76" s="36" t="s">
        <v>193</v>
      </c>
      <c r="J76" s="36" t="s">
        <v>193</v>
      </c>
      <c r="K76" s="36">
        <v>6</v>
      </c>
      <c r="L76" s="36">
        <f t="shared" si="1"/>
        <v>85.714285714285708</v>
      </c>
    </row>
    <row r="77" spans="1:12" customFormat="1" x14ac:dyDescent="0.25">
      <c r="A77" s="33">
        <v>72</v>
      </c>
      <c r="B77" s="34" t="s">
        <v>169</v>
      </c>
      <c r="C77" s="35" t="s">
        <v>9</v>
      </c>
      <c r="D77" s="36" t="s">
        <v>193</v>
      </c>
      <c r="E77" s="36" t="s">
        <v>193</v>
      </c>
      <c r="F77" s="36" t="s">
        <v>193</v>
      </c>
      <c r="G77" s="36" t="s">
        <v>194</v>
      </c>
      <c r="H77" s="36" t="s">
        <v>194</v>
      </c>
      <c r="I77" s="36" t="s">
        <v>193</v>
      </c>
      <c r="J77" s="36" t="s">
        <v>193</v>
      </c>
      <c r="K77" s="36">
        <v>5</v>
      </c>
      <c r="L77" s="30">
        <f t="shared" si="1"/>
        <v>71.428571428571431</v>
      </c>
    </row>
    <row r="78" spans="1:12" customFormat="1" x14ac:dyDescent="0.25">
      <c r="A78" s="33">
        <v>73</v>
      </c>
      <c r="B78" s="34" t="s">
        <v>170</v>
      </c>
      <c r="C78" s="35" t="s">
        <v>171</v>
      </c>
      <c r="D78" s="36" t="s">
        <v>193</v>
      </c>
      <c r="E78" s="36" t="s">
        <v>193</v>
      </c>
      <c r="F78" s="36" t="s">
        <v>193</v>
      </c>
      <c r="G78" s="36" t="s">
        <v>193</v>
      </c>
      <c r="H78" s="36" t="s">
        <v>194</v>
      </c>
      <c r="I78" s="36" t="s">
        <v>193</v>
      </c>
      <c r="J78" s="36" t="s">
        <v>193</v>
      </c>
      <c r="K78" s="36">
        <v>6</v>
      </c>
      <c r="L78" s="36">
        <f t="shared" si="1"/>
        <v>85.714285714285708</v>
      </c>
    </row>
    <row r="79" spans="1:12" customFormat="1" x14ac:dyDescent="0.25">
      <c r="A79" s="33">
        <v>74</v>
      </c>
      <c r="B79" s="34" t="s">
        <v>172</v>
      </c>
      <c r="C79" s="35" t="s">
        <v>11</v>
      </c>
      <c r="D79" s="36" t="s">
        <v>193</v>
      </c>
      <c r="E79" s="36" t="s">
        <v>194</v>
      </c>
      <c r="F79" s="36" t="s">
        <v>193</v>
      </c>
      <c r="G79" s="36" t="s">
        <v>193</v>
      </c>
      <c r="H79" s="36" t="s">
        <v>194</v>
      </c>
      <c r="I79" s="36" t="s">
        <v>193</v>
      </c>
      <c r="J79" s="36" t="s">
        <v>193</v>
      </c>
      <c r="K79" s="36">
        <v>5</v>
      </c>
      <c r="L79" s="30">
        <f t="shared" si="1"/>
        <v>71.428571428571431</v>
      </c>
    </row>
    <row r="80" spans="1:12" customFormat="1" x14ac:dyDescent="0.25">
      <c r="A80" s="33">
        <v>75</v>
      </c>
      <c r="B80" s="34" t="s">
        <v>174</v>
      </c>
      <c r="C80" s="35" t="s">
        <v>175</v>
      </c>
      <c r="D80" s="36" t="s">
        <v>193</v>
      </c>
      <c r="E80" s="36" t="s">
        <v>193</v>
      </c>
      <c r="F80" s="36" t="s">
        <v>193</v>
      </c>
      <c r="G80" s="36" t="s">
        <v>193</v>
      </c>
      <c r="H80" s="36" t="s">
        <v>194</v>
      </c>
      <c r="I80" s="36" t="s">
        <v>193</v>
      </c>
      <c r="J80" s="36" t="s">
        <v>193</v>
      </c>
      <c r="K80" s="36">
        <v>6</v>
      </c>
      <c r="L80" s="36">
        <f t="shared" si="1"/>
        <v>85.714285714285708</v>
      </c>
    </row>
    <row r="81" spans="1:12" customFormat="1" x14ac:dyDescent="0.25">
      <c r="A81" s="33">
        <v>76</v>
      </c>
      <c r="B81" s="34" t="s">
        <v>176</v>
      </c>
      <c r="C81" s="35" t="s">
        <v>13</v>
      </c>
      <c r="D81" s="36" t="s">
        <v>193</v>
      </c>
      <c r="E81" s="36" t="s">
        <v>193</v>
      </c>
      <c r="F81" s="36" t="s">
        <v>193</v>
      </c>
      <c r="G81" s="36" t="s">
        <v>193</v>
      </c>
      <c r="H81" s="36" t="s">
        <v>194</v>
      </c>
      <c r="I81" s="36" t="s">
        <v>193</v>
      </c>
      <c r="J81" s="36" t="s">
        <v>193</v>
      </c>
      <c r="K81" s="36">
        <v>6</v>
      </c>
      <c r="L81" s="36">
        <f t="shared" si="1"/>
        <v>85.714285714285708</v>
      </c>
    </row>
    <row r="82" spans="1:12" ht="15.75" x14ac:dyDescent="0.25">
      <c r="A82" s="43"/>
      <c r="B82" s="44"/>
      <c r="C82" s="45"/>
    </row>
    <row r="83" spans="1:12" ht="15.75" x14ac:dyDescent="0.25">
      <c r="A83" s="43"/>
      <c r="B83" s="44"/>
      <c r="C83" s="45"/>
    </row>
    <row r="84" spans="1:12" ht="15.75" x14ac:dyDescent="0.25">
      <c r="A84" s="43"/>
      <c r="B84" s="47"/>
      <c r="C84" s="45"/>
    </row>
    <row r="85" spans="1:12" ht="15.75" x14ac:dyDescent="0.25">
      <c r="A85" s="43"/>
      <c r="B85" s="47"/>
      <c r="C85" s="45"/>
    </row>
    <row r="86" spans="1:12" ht="15.75" x14ac:dyDescent="0.25">
      <c r="A86" s="43"/>
      <c r="B86" s="47"/>
      <c r="C86" s="45"/>
    </row>
    <row r="87" spans="1:12" ht="15.75" x14ac:dyDescent="0.25">
      <c r="A87" s="43"/>
      <c r="B87" s="47"/>
      <c r="C87" s="45"/>
    </row>
    <row r="88" spans="1:12" ht="15.75" x14ac:dyDescent="0.25">
      <c r="A88" s="43"/>
      <c r="B88" s="47"/>
      <c r="C88" s="45"/>
    </row>
    <row r="89" spans="1:12" ht="15.75" x14ac:dyDescent="0.25">
      <c r="A89" s="43"/>
      <c r="B89" s="47"/>
      <c r="C89" s="45"/>
    </row>
    <row r="90" spans="1:12" ht="15.75" x14ac:dyDescent="0.25">
      <c r="A90" s="43"/>
      <c r="B90" s="47"/>
      <c r="C90" s="45"/>
      <c r="G90" s="48"/>
    </row>
    <row r="91" spans="1:12" ht="15.75" x14ac:dyDescent="0.25">
      <c r="A91" s="43"/>
      <c r="B91" s="47"/>
      <c r="C91" s="45"/>
      <c r="G91" s="48"/>
    </row>
    <row r="92" spans="1:12" ht="15.75" x14ac:dyDescent="0.25">
      <c r="A92" s="43"/>
      <c r="B92" s="47"/>
      <c r="C92" s="45"/>
      <c r="G92" s="48"/>
    </row>
    <row r="93" spans="1:12" ht="15.75" x14ac:dyDescent="0.25">
      <c r="A93" s="43"/>
      <c r="B93" s="47"/>
      <c r="C93" s="45"/>
      <c r="G93" s="48"/>
    </row>
    <row r="94" spans="1:12" ht="15.75" x14ac:dyDescent="0.25">
      <c r="A94" s="43"/>
      <c r="B94" s="47"/>
      <c r="C94" s="45"/>
      <c r="G94" s="48"/>
    </row>
    <row r="95" spans="1:12" ht="15.75" x14ac:dyDescent="0.25">
      <c r="A95" s="43"/>
      <c r="B95" s="47"/>
      <c r="C95" s="45"/>
      <c r="G95" s="48"/>
    </row>
    <row r="96" spans="1:12" ht="15.75" x14ac:dyDescent="0.25">
      <c r="A96" s="43"/>
      <c r="B96" s="47"/>
      <c r="C96" s="45"/>
      <c r="G96" s="48"/>
    </row>
    <row r="97" spans="1:7" ht="15.75" x14ac:dyDescent="0.25">
      <c r="A97" s="43"/>
      <c r="B97" s="47"/>
      <c r="C97" s="45"/>
      <c r="G97" s="48"/>
    </row>
    <row r="98" spans="1:7" ht="15.75" x14ac:dyDescent="0.25">
      <c r="A98" s="43"/>
      <c r="B98" s="47"/>
      <c r="C98" s="45"/>
      <c r="G98" s="48"/>
    </row>
    <row r="99" spans="1:7" ht="15.75" x14ac:dyDescent="0.25">
      <c r="A99" s="43"/>
      <c r="B99" s="47"/>
      <c r="C99" s="45"/>
      <c r="G99" s="48"/>
    </row>
  </sheetData>
  <mergeCells count="2">
    <mergeCell ref="A2:L2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defaultRowHeight="15" x14ac:dyDescent="0.25"/>
  <cols>
    <col min="1" max="1" width="11.140625" customWidth="1"/>
    <col min="2" max="2" width="15.7109375" customWidth="1"/>
    <col min="3" max="3" width="27.5703125" customWidth="1"/>
    <col min="4" max="4" width="22.7109375" customWidth="1"/>
    <col min="5" max="5" width="23.140625" customWidth="1"/>
  </cols>
  <sheetData>
    <row r="1" spans="1:5" ht="15.75" thickBot="1" x14ac:dyDescent="0.3"/>
    <row r="2" spans="1:5" ht="23.25" x14ac:dyDescent="0.25">
      <c r="A2" s="145" t="s">
        <v>213</v>
      </c>
      <c r="B2" s="146"/>
      <c r="C2" s="146"/>
      <c r="D2" s="146"/>
      <c r="E2" s="147"/>
    </row>
    <row r="3" spans="1:5" ht="23.25" x14ac:dyDescent="0.25">
      <c r="A3" s="148" t="s">
        <v>214</v>
      </c>
      <c r="B3" s="149"/>
      <c r="C3" s="149"/>
      <c r="D3" s="149"/>
      <c r="E3" s="150"/>
    </row>
    <row r="4" spans="1:5" ht="15.75" x14ac:dyDescent="0.25">
      <c r="A4" s="151" t="s">
        <v>215</v>
      </c>
      <c r="B4" s="153" t="s">
        <v>216</v>
      </c>
      <c r="C4" s="155" t="s">
        <v>3</v>
      </c>
      <c r="D4" s="155" t="s">
        <v>217</v>
      </c>
      <c r="E4" s="157"/>
    </row>
    <row r="5" spans="1:5" x14ac:dyDescent="0.25">
      <c r="A5" s="151"/>
      <c r="B5" s="153"/>
      <c r="C5" s="155"/>
      <c r="D5" s="158" t="s">
        <v>218</v>
      </c>
      <c r="E5" s="160" t="s">
        <v>219</v>
      </c>
    </row>
    <row r="6" spans="1:5" ht="15.75" thickBot="1" x14ac:dyDescent="0.3">
      <c r="A6" s="152"/>
      <c r="B6" s="154"/>
      <c r="C6" s="156"/>
      <c r="D6" s="159"/>
      <c r="E6" s="161"/>
    </row>
    <row r="7" spans="1:5" ht="18.75" thickBot="1" x14ac:dyDescent="0.3">
      <c r="A7" s="49">
        <v>1</v>
      </c>
      <c r="B7" s="50" t="s">
        <v>160</v>
      </c>
      <c r="C7" s="51" t="s">
        <v>208</v>
      </c>
      <c r="D7" s="52">
        <v>6</v>
      </c>
      <c r="E7" s="53">
        <f>D7/7*100</f>
        <v>85.714285714285708</v>
      </c>
    </row>
    <row r="8" spans="1:5" ht="18.75" thickBot="1" x14ac:dyDescent="0.3">
      <c r="A8" s="49">
        <v>2</v>
      </c>
      <c r="B8" s="50" t="s">
        <v>161</v>
      </c>
      <c r="C8" s="51" t="s">
        <v>15</v>
      </c>
      <c r="D8" s="52">
        <v>6</v>
      </c>
      <c r="E8" s="53">
        <f t="shared" ref="E8:E19" si="0">D8/7*100</f>
        <v>85.714285714285708</v>
      </c>
    </row>
    <row r="9" spans="1:5" ht="18.75" thickBot="1" x14ac:dyDescent="0.3">
      <c r="A9" s="49">
        <v>3</v>
      </c>
      <c r="B9" s="50" t="s">
        <v>162</v>
      </c>
      <c r="C9" s="51" t="s">
        <v>16</v>
      </c>
      <c r="D9" s="52">
        <v>6</v>
      </c>
      <c r="E9" s="53">
        <f t="shared" si="0"/>
        <v>85.714285714285708</v>
      </c>
    </row>
    <row r="10" spans="1:5" ht="18.75" thickBot="1" x14ac:dyDescent="0.3">
      <c r="A10" s="49">
        <v>4</v>
      </c>
      <c r="B10" s="50" t="s">
        <v>163</v>
      </c>
      <c r="C10" s="51" t="s">
        <v>209</v>
      </c>
      <c r="D10" s="52">
        <v>6</v>
      </c>
      <c r="E10" s="53">
        <f t="shared" si="0"/>
        <v>85.714285714285708</v>
      </c>
    </row>
    <row r="11" spans="1:5" ht="18.75" thickBot="1" x14ac:dyDescent="0.3">
      <c r="A11" s="49">
        <v>5</v>
      </c>
      <c r="B11" s="50" t="s">
        <v>164</v>
      </c>
      <c r="C11" s="51" t="s">
        <v>210</v>
      </c>
      <c r="D11" s="52">
        <v>6</v>
      </c>
      <c r="E11" s="53">
        <f t="shared" si="0"/>
        <v>85.714285714285708</v>
      </c>
    </row>
    <row r="12" spans="1:5" ht="18.75" thickBot="1" x14ac:dyDescent="0.3">
      <c r="A12" s="49">
        <v>6</v>
      </c>
      <c r="B12" s="50" t="s">
        <v>167</v>
      </c>
      <c r="C12" s="51" t="s">
        <v>7</v>
      </c>
      <c r="D12" s="52">
        <v>6</v>
      </c>
      <c r="E12" s="53">
        <f t="shared" si="0"/>
        <v>85.714285714285708</v>
      </c>
    </row>
    <row r="13" spans="1:5" ht="18.75" thickBot="1" x14ac:dyDescent="0.3">
      <c r="A13" s="49">
        <v>7</v>
      </c>
      <c r="B13" s="50" t="s">
        <v>165</v>
      </c>
      <c r="C13" s="54" t="s">
        <v>211</v>
      </c>
      <c r="D13" s="52">
        <v>7</v>
      </c>
      <c r="E13" s="53">
        <f t="shared" si="0"/>
        <v>100</v>
      </c>
    </row>
    <row r="14" spans="1:5" ht="18.75" thickBot="1" x14ac:dyDescent="0.3">
      <c r="A14" s="49">
        <v>8</v>
      </c>
      <c r="B14" s="50" t="s">
        <v>169</v>
      </c>
      <c r="C14" s="51" t="s">
        <v>9</v>
      </c>
      <c r="D14" s="52">
        <v>6</v>
      </c>
      <c r="E14" s="53">
        <f t="shared" si="0"/>
        <v>85.714285714285708</v>
      </c>
    </row>
    <row r="15" spans="1:5" ht="18.75" thickBot="1" x14ac:dyDescent="0.3">
      <c r="A15" s="49">
        <v>9</v>
      </c>
      <c r="B15" s="50" t="s">
        <v>168</v>
      </c>
      <c r="C15" s="51" t="s">
        <v>212</v>
      </c>
      <c r="D15" s="52">
        <v>7</v>
      </c>
      <c r="E15" s="53">
        <f t="shared" si="0"/>
        <v>100</v>
      </c>
    </row>
    <row r="16" spans="1:5" ht="18.75" thickBot="1" x14ac:dyDescent="0.3">
      <c r="A16" s="49">
        <v>10</v>
      </c>
      <c r="B16" s="50" t="s">
        <v>170</v>
      </c>
      <c r="C16" s="51" t="s">
        <v>171</v>
      </c>
      <c r="D16" s="52">
        <v>6</v>
      </c>
      <c r="E16" s="53">
        <f t="shared" si="0"/>
        <v>85.714285714285708</v>
      </c>
    </row>
    <row r="17" spans="1:5" ht="18.75" thickBot="1" x14ac:dyDescent="0.3">
      <c r="A17" s="49">
        <v>11</v>
      </c>
      <c r="B17" s="50" t="s">
        <v>172</v>
      </c>
      <c r="C17" s="51" t="s">
        <v>11</v>
      </c>
      <c r="D17" s="52">
        <v>7</v>
      </c>
      <c r="E17" s="53">
        <f t="shared" si="0"/>
        <v>100</v>
      </c>
    </row>
    <row r="18" spans="1:5" ht="18.75" thickBot="1" x14ac:dyDescent="0.3">
      <c r="A18" s="49">
        <v>12</v>
      </c>
      <c r="B18" s="50" t="s">
        <v>174</v>
      </c>
      <c r="C18" s="51" t="s">
        <v>175</v>
      </c>
      <c r="D18" s="52">
        <v>7</v>
      </c>
      <c r="E18" s="53">
        <f t="shared" si="0"/>
        <v>100</v>
      </c>
    </row>
    <row r="19" spans="1:5" ht="18.75" thickBot="1" x14ac:dyDescent="0.3">
      <c r="A19" s="55">
        <v>13</v>
      </c>
      <c r="B19" s="50" t="s">
        <v>176</v>
      </c>
      <c r="C19" s="51" t="s">
        <v>13</v>
      </c>
      <c r="D19" s="56">
        <v>7</v>
      </c>
      <c r="E19" s="57">
        <f t="shared" si="0"/>
        <v>100</v>
      </c>
    </row>
  </sheetData>
  <mergeCells count="8"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workbookViewId="0">
      <selection activeCell="K20" sqref="K20"/>
    </sheetView>
  </sheetViews>
  <sheetFormatPr defaultRowHeight="15" x14ac:dyDescent="0.25"/>
  <cols>
    <col min="1" max="1" width="10.85546875" style="58" customWidth="1"/>
    <col min="2" max="2" width="29.85546875" customWidth="1"/>
    <col min="3" max="3" width="9.140625" customWidth="1"/>
    <col min="4" max="6" width="11" customWidth="1"/>
    <col min="7" max="7" width="11.140625" customWidth="1"/>
    <col min="9" max="9" width="10.140625" customWidth="1"/>
  </cols>
  <sheetData>
    <row r="2" spans="1:9" ht="18.75" x14ac:dyDescent="0.3">
      <c r="B2" s="162" t="s">
        <v>220</v>
      </c>
      <c r="C2" s="162"/>
      <c r="D2" s="162"/>
      <c r="E2" s="162"/>
      <c r="F2" s="162"/>
      <c r="G2" s="162"/>
      <c r="H2" s="162"/>
      <c r="I2" s="162"/>
    </row>
    <row r="3" spans="1:9" ht="60" x14ac:dyDescent="0.25">
      <c r="A3" s="59" t="s">
        <v>188</v>
      </c>
      <c r="B3" s="60" t="s">
        <v>3</v>
      </c>
      <c r="C3" s="61" t="s">
        <v>221</v>
      </c>
      <c r="D3" s="62" t="s">
        <v>222</v>
      </c>
      <c r="E3" s="62" t="s">
        <v>223</v>
      </c>
      <c r="F3" s="62" t="s">
        <v>224</v>
      </c>
      <c r="G3" s="32" t="s">
        <v>225</v>
      </c>
      <c r="H3" s="63" t="s">
        <v>226</v>
      </c>
      <c r="I3" s="63" t="s">
        <v>192</v>
      </c>
    </row>
    <row r="4" spans="1:9" ht="15.75" thickBot="1" x14ac:dyDescent="0.3">
      <c r="A4" s="64" t="s">
        <v>227</v>
      </c>
      <c r="B4" s="65" t="s">
        <v>228</v>
      </c>
      <c r="C4" s="66">
        <v>3</v>
      </c>
      <c r="D4" s="67">
        <v>11</v>
      </c>
      <c r="E4" s="67">
        <v>21</v>
      </c>
      <c r="F4" s="67">
        <v>80</v>
      </c>
      <c r="G4" s="67">
        <f>(C4+D4+E4+F4)</f>
        <v>115</v>
      </c>
      <c r="H4" s="36">
        <v>118</v>
      </c>
      <c r="I4" s="68">
        <f>((G4/H4)*100)</f>
        <v>97.457627118644069</v>
      </c>
    </row>
    <row r="5" spans="1:9" ht="15.75" thickBot="1" x14ac:dyDescent="0.3">
      <c r="A5" s="64" t="s">
        <v>229</v>
      </c>
      <c r="B5" s="69" t="s">
        <v>230</v>
      </c>
      <c r="C5" s="70">
        <v>3</v>
      </c>
      <c r="D5" s="71">
        <v>11</v>
      </c>
      <c r="E5" s="67">
        <v>18</v>
      </c>
      <c r="F5" s="67">
        <v>80</v>
      </c>
      <c r="G5" s="67">
        <f t="shared" ref="G5:G25" si="0">(C5+D5+E5+F5)</f>
        <v>112</v>
      </c>
      <c r="H5" s="36">
        <v>118</v>
      </c>
      <c r="I5" s="68">
        <f>((G5/H5)*100)</f>
        <v>94.915254237288138</v>
      </c>
    </row>
    <row r="6" spans="1:9" ht="15.75" thickBot="1" x14ac:dyDescent="0.3">
      <c r="A6" s="64" t="s">
        <v>231</v>
      </c>
      <c r="B6" s="69" t="s">
        <v>232</v>
      </c>
      <c r="C6" s="72" t="s">
        <v>194</v>
      </c>
      <c r="D6" s="73" t="s">
        <v>194</v>
      </c>
      <c r="E6" s="67">
        <v>21</v>
      </c>
      <c r="F6" s="67">
        <v>80</v>
      </c>
      <c r="G6" s="67">
        <v>101</v>
      </c>
      <c r="H6" s="36">
        <v>118</v>
      </c>
      <c r="I6" s="68">
        <f t="shared" ref="I6:I69" si="1">((G6/H6)*100)</f>
        <v>85.593220338983059</v>
      </c>
    </row>
    <row r="7" spans="1:9" ht="15.75" thickBot="1" x14ac:dyDescent="0.3">
      <c r="A7" s="64" t="s">
        <v>233</v>
      </c>
      <c r="B7" s="69" t="s">
        <v>234</v>
      </c>
      <c r="C7" s="70">
        <v>3</v>
      </c>
      <c r="D7" s="73" t="s">
        <v>194</v>
      </c>
      <c r="E7" s="67">
        <v>21</v>
      </c>
      <c r="F7" s="67">
        <v>80</v>
      </c>
      <c r="G7" s="67">
        <v>104</v>
      </c>
      <c r="H7" s="36">
        <v>118</v>
      </c>
      <c r="I7" s="68">
        <f t="shared" si="1"/>
        <v>88.135593220338976</v>
      </c>
    </row>
    <row r="8" spans="1:9" ht="15.75" thickBot="1" x14ac:dyDescent="0.3">
      <c r="A8" s="64" t="s">
        <v>235</v>
      </c>
      <c r="B8" s="69" t="s">
        <v>236</v>
      </c>
      <c r="C8" s="72" t="s">
        <v>194</v>
      </c>
      <c r="D8" s="67">
        <v>11</v>
      </c>
      <c r="E8" s="67">
        <v>18</v>
      </c>
      <c r="F8" s="67">
        <v>80</v>
      </c>
      <c r="G8" s="67">
        <v>109</v>
      </c>
      <c r="H8" s="36">
        <v>118</v>
      </c>
      <c r="I8" s="68">
        <f t="shared" si="1"/>
        <v>92.372881355932208</v>
      </c>
    </row>
    <row r="9" spans="1:9" ht="15.75" thickBot="1" x14ac:dyDescent="0.3">
      <c r="A9" s="64" t="s">
        <v>237</v>
      </c>
      <c r="B9" s="69" t="s">
        <v>238</v>
      </c>
      <c r="C9" s="70">
        <v>3</v>
      </c>
      <c r="D9" s="67">
        <v>11</v>
      </c>
      <c r="E9" s="67">
        <v>21</v>
      </c>
      <c r="F9" s="67">
        <v>80</v>
      </c>
      <c r="G9" s="67">
        <f t="shared" si="0"/>
        <v>115</v>
      </c>
      <c r="H9" s="36">
        <v>118</v>
      </c>
      <c r="I9" s="68">
        <f t="shared" si="1"/>
        <v>97.457627118644069</v>
      </c>
    </row>
    <row r="10" spans="1:9" ht="15.75" thickBot="1" x14ac:dyDescent="0.3">
      <c r="A10" s="64" t="s">
        <v>239</v>
      </c>
      <c r="B10" s="69" t="s">
        <v>240</v>
      </c>
      <c r="C10" s="70">
        <v>3</v>
      </c>
      <c r="D10" s="67">
        <v>13</v>
      </c>
      <c r="E10" s="67">
        <v>21</v>
      </c>
      <c r="F10" s="67">
        <v>80</v>
      </c>
      <c r="G10" s="67">
        <f t="shared" si="0"/>
        <v>117</v>
      </c>
      <c r="H10" s="36">
        <v>118</v>
      </c>
      <c r="I10" s="68">
        <f t="shared" si="1"/>
        <v>99.152542372881356</v>
      </c>
    </row>
    <row r="11" spans="1:9" ht="15.75" thickBot="1" x14ac:dyDescent="0.3">
      <c r="A11" s="64" t="s">
        <v>241</v>
      </c>
      <c r="B11" s="69" t="s">
        <v>242</v>
      </c>
      <c r="C11" s="72" t="s">
        <v>194</v>
      </c>
      <c r="D11" s="67">
        <v>11</v>
      </c>
      <c r="E11" s="67">
        <v>18</v>
      </c>
      <c r="F11" s="67">
        <v>80</v>
      </c>
      <c r="G11" s="67">
        <v>109</v>
      </c>
      <c r="H11" s="36">
        <v>118</v>
      </c>
      <c r="I11" s="68">
        <f t="shared" si="1"/>
        <v>92.372881355932208</v>
      </c>
    </row>
    <row r="12" spans="1:9" ht="15.75" thickBot="1" x14ac:dyDescent="0.3">
      <c r="A12" s="64" t="s">
        <v>243</v>
      </c>
      <c r="B12" s="69" t="s">
        <v>244</v>
      </c>
      <c r="C12" s="72" t="s">
        <v>194</v>
      </c>
      <c r="D12" s="73" t="s">
        <v>194</v>
      </c>
      <c r="E12" s="67">
        <v>21</v>
      </c>
      <c r="F12" s="67">
        <v>80</v>
      </c>
      <c r="G12" s="67">
        <v>101</v>
      </c>
      <c r="H12" s="36">
        <v>118</v>
      </c>
      <c r="I12" s="68">
        <f t="shared" si="1"/>
        <v>85.593220338983059</v>
      </c>
    </row>
    <row r="13" spans="1:9" ht="15.75" thickBot="1" x14ac:dyDescent="0.3">
      <c r="A13" s="64" t="s">
        <v>245</v>
      </c>
      <c r="B13" s="69" t="s">
        <v>246</v>
      </c>
      <c r="C13" s="72" t="s">
        <v>194</v>
      </c>
      <c r="D13" s="73" t="s">
        <v>194</v>
      </c>
      <c r="E13" s="67">
        <v>21</v>
      </c>
      <c r="F13" s="67">
        <v>80</v>
      </c>
      <c r="G13" s="67">
        <v>101</v>
      </c>
      <c r="H13" s="36">
        <v>118</v>
      </c>
      <c r="I13" s="68">
        <f t="shared" si="1"/>
        <v>85.593220338983059</v>
      </c>
    </row>
    <row r="14" spans="1:9" ht="15.75" thickBot="1" x14ac:dyDescent="0.3">
      <c r="A14" s="64" t="s">
        <v>247</v>
      </c>
      <c r="B14" s="74" t="s">
        <v>248</v>
      </c>
      <c r="C14" s="72" t="s">
        <v>194</v>
      </c>
      <c r="D14" s="73" t="s">
        <v>194</v>
      </c>
      <c r="E14" s="67">
        <v>18</v>
      </c>
      <c r="F14" s="67">
        <v>80</v>
      </c>
      <c r="G14" s="67">
        <v>98</v>
      </c>
      <c r="H14" s="36">
        <v>118</v>
      </c>
      <c r="I14" s="68">
        <f t="shared" si="1"/>
        <v>83.050847457627114</v>
      </c>
    </row>
    <row r="15" spans="1:9" ht="15.75" thickBot="1" x14ac:dyDescent="0.3">
      <c r="A15" s="75" t="s">
        <v>249</v>
      </c>
      <c r="B15" s="69" t="s">
        <v>250</v>
      </c>
      <c r="C15" s="70">
        <v>3</v>
      </c>
      <c r="D15" s="73" t="s">
        <v>194</v>
      </c>
      <c r="E15" s="67">
        <v>21</v>
      </c>
      <c r="F15" s="67">
        <v>80</v>
      </c>
      <c r="G15" s="67">
        <v>104</v>
      </c>
      <c r="H15" s="36">
        <v>118</v>
      </c>
      <c r="I15" s="68">
        <f t="shared" si="1"/>
        <v>88.135593220338976</v>
      </c>
    </row>
    <row r="16" spans="1:9" ht="15.75" thickBot="1" x14ac:dyDescent="0.3">
      <c r="A16" s="75" t="s">
        <v>251</v>
      </c>
      <c r="B16" s="69" t="s">
        <v>252</v>
      </c>
      <c r="C16" s="70">
        <v>3</v>
      </c>
      <c r="D16" s="73" t="s">
        <v>194</v>
      </c>
      <c r="E16" s="67">
        <v>21</v>
      </c>
      <c r="F16" s="67">
        <v>80</v>
      </c>
      <c r="G16" s="67">
        <v>104</v>
      </c>
      <c r="H16" s="36">
        <v>118</v>
      </c>
      <c r="I16" s="68">
        <f t="shared" si="1"/>
        <v>88.135593220338976</v>
      </c>
    </row>
    <row r="17" spans="1:9" ht="15.75" thickBot="1" x14ac:dyDescent="0.3">
      <c r="A17" s="75" t="s">
        <v>253</v>
      </c>
      <c r="B17" s="69" t="s">
        <v>254</v>
      </c>
      <c r="C17" s="70">
        <v>3</v>
      </c>
      <c r="D17" s="73" t="s">
        <v>194</v>
      </c>
      <c r="E17" s="67">
        <v>21</v>
      </c>
      <c r="F17" s="67">
        <v>80</v>
      </c>
      <c r="G17" s="67">
        <v>104</v>
      </c>
      <c r="H17" s="36">
        <v>118</v>
      </c>
      <c r="I17" s="68">
        <f t="shared" si="1"/>
        <v>88.135593220338976</v>
      </c>
    </row>
    <row r="18" spans="1:9" ht="15.75" thickBot="1" x14ac:dyDescent="0.3">
      <c r="A18" s="75" t="s">
        <v>255</v>
      </c>
      <c r="B18" s="69" t="s">
        <v>256</v>
      </c>
      <c r="C18" s="70">
        <v>3</v>
      </c>
      <c r="D18" s="67">
        <v>11</v>
      </c>
      <c r="E18" s="67">
        <v>21</v>
      </c>
      <c r="F18" s="67">
        <v>80</v>
      </c>
      <c r="G18" s="67">
        <f t="shared" si="0"/>
        <v>115</v>
      </c>
      <c r="H18" s="36">
        <v>118</v>
      </c>
      <c r="I18" s="68">
        <f t="shared" si="1"/>
        <v>97.457627118644069</v>
      </c>
    </row>
    <row r="19" spans="1:9" ht="15.75" thickBot="1" x14ac:dyDescent="0.3">
      <c r="A19" s="75" t="s">
        <v>257</v>
      </c>
      <c r="B19" s="69" t="s">
        <v>258</v>
      </c>
      <c r="C19" s="70">
        <v>3</v>
      </c>
      <c r="D19" s="73" t="s">
        <v>194</v>
      </c>
      <c r="E19" s="67">
        <v>21</v>
      </c>
      <c r="F19" s="67">
        <v>80</v>
      </c>
      <c r="G19" s="67">
        <v>104</v>
      </c>
      <c r="H19" s="36">
        <v>118</v>
      </c>
      <c r="I19" s="68">
        <f t="shared" si="1"/>
        <v>88.135593220338976</v>
      </c>
    </row>
    <row r="20" spans="1:9" ht="15.75" thickBot="1" x14ac:dyDescent="0.3">
      <c r="A20" s="75" t="s">
        <v>259</v>
      </c>
      <c r="B20" s="69" t="s">
        <v>260</v>
      </c>
      <c r="C20" s="70">
        <v>3</v>
      </c>
      <c r="D20" s="73" t="s">
        <v>194</v>
      </c>
      <c r="E20" s="67">
        <v>21</v>
      </c>
      <c r="F20" s="67">
        <v>80</v>
      </c>
      <c r="G20" s="67">
        <v>104</v>
      </c>
      <c r="H20" s="36">
        <v>118</v>
      </c>
      <c r="I20" s="68">
        <f t="shared" si="1"/>
        <v>88.135593220338976</v>
      </c>
    </row>
    <row r="21" spans="1:9" ht="15.75" thickBot="1" x14ac:dyDescent="0.3">
      <c r="A21" s="75" t="s">
        <v>261</v>
      </c>
      <c r="B21" s="69" t="s">
        <v>262</v>
      </c>
      <c r="C21" s="70">
        <v>3</v>
      </c>
      <c r="D21" s="67">
        <v>11</v>
      </c>
      <c r="E21" s="67">
        <v>21</v>
      </c>
      <c r="F21" s="67">
        <v>80</v>
      </c>
      <c r="G21" s="67">
        <f t="shared" si="0"/>
        <v>115</v>
      </c>
      <c r="H21" s="36">
        <v>118</v>
      </c>
      <c r="I21" s="68">
        <f t="shared" si="1"/>
        <v>97.457627118644069</v>
      </c>
    </row>
    <row r="22" spans="1:9" ht="15.75" thickBot="1" x14ac:dyDescent="0.3">
      <c r="A22" s="75" t="s">
        <v>263</v>
      </c>
      <c r="B22" s="74" t="s">
        <v>264</v>
      </c>
      <c r="C22" s="70">
        <v>3</v>
      </c>
      <c r="D22" s="67">
        <v>11</v>
      </c>
      <c r="E22" s="67">
        <v>21</v>
      </c>
      <c r="F22" s="67">
        <v>80</v>
      </c>
      <c r="G22" s="67">
        <f t="shared" si="0"/>
        <v>115</v>
      </c>
      <c r="H22" s="36">
        <v>118</v>
      </c>
      <c r="I22" s="68">
        <f t="shared" si="1"/>
        <v>97.457627118644069</v>
      </c>
    </row>
    <row r="23" spans="1:9" ht="15.75" thickBot="1" x14ac:dyDescent="0.3">
      <c r="A23" s="75" t="s">
        <v>265</v>
      </c>
      <c r="B23" s="69" t="s">
        <v>266</v>
      </c>
      <c r="C23" s="70">
        <v>3</v>
      </c>
      <c r="D23" s="67">
        <v>9</v>
      </c>
      <c r="E23" s="67">
        <v>18</v>
      </c>
      <c r="F23" s="67">
        <v>80</v>
      </c>
      <c r="G23" s="67">
        <f t="shared" si="0"/>
        <v>110</v>
      </c>
      <c r="H23" s="36">
        <v>118</v>
      </c>
      <c r="I23" s="68">
        <f t="shared" si="1"/>
        <v>93.220338983050837</v>
      </c>
    </row>
    <row r="24" spans="1:9" ht="15.75" thickBot="1" x14ac:dyDescent="0.3">
      <c r="A24" s="75" t="s">
        <v>267</v>
      </c>
      <c r="B24" s="69" t="s">
        <v>268</v>
      </c>
      <c r="C24" s="70">
        <v>3</v>
      </c>
      <c r="D24" s="67">
        <v>11</v>
      </c>
      <c r="E24" s="67">
        <v>18</v>
      </c>
      <c r="F24" s="67">
        <v>80</v>
      </c>
      <c r="G24" s="67">
        <f t="shared" si="0"/>
        <v>112</v>
      </c>
      <c r="H24" s="36">
        <v>118</v>
      </c>
      <c r="I24" s="68">
        <f t="shared" si="1"/>
        <v>94.915254237288138</v>
      </c>
    </row>
    <row r="25" spans="1:9" ht="15.75" thickBot="1" x14ac:dyDescent="0.3">
      <c r="A25" s="75" t="s">
        <v>269</v>
      </c>
      <c r="B25" s="69" t="s">
        <v>270</v>
      </c>
      <c r="C25" s="70">
        <v>3</v>
      </c>
      <c r="D25" s="67">
        <v>8</v>
      </c>
      <c r="E25" s="67">
        <v>18</v>
      </c>
      <c r="F25" s="67">
        <v>80</v>
      </c>
      <c r="G25" s="67">
        <f t="shared" si="0"/>
        <v>109</v>
      </c>
      <c r="H25" s="36">
        <v>118</v>
      </c>
      <c r="I25" s="68">
        <f t="shared" si="1"/>
        <v>92.372881355932208</v>
      </c>
    </row>
    <row r="26" spans="1:9" ht="15.75" thickBot="1" x14ac:dyDescent="0.3">
      <c r="A26" s="75" t="s">
        <v>271</v>
      </c>
      <c r="B26" s="69" t="s">
        <v>272</v>
      </c>
      <c r="C26" s="70">
        <v>3</v>
      </c>
      <c r="D26" s="67">
        <v>11</v>
      </c>
      <c r="E26" s="67"/>
      <c r="F26" s="67">
        <v>80</v>
      </c>
      <c r="G26" s="67">
        <f>(C4+D4+F4)</f>
        <v>94</v>
      </c>
      <c r="H26" s="36">
        <v>97</v>
      </c>
      <c r="I26" s="68">
        <f t="shared" si="1"/>
        <v>96.907216494845358</v>
      </c>
    </row>
    <row r="27" spans="1:9" ht="15.75" thickBot="1" x14ac:dyDescent="0.3">
      <c r="A27" s="75" t="s">
        <v>273</v>
      </c>
      <c r="B27" s="69" t="s">
        <v>274</v>
      </c>
      <c r="C27" s="70">
        <v>3</v>
      </c>
      <c r="D27" s="67">
        <v>10</v>
      </c>
      <c r="E27" s="67"/>
      <c r="F27" s="67">
        <v>80</v>
      </c>
      <c r="G27" s="67">
        <v>93</v>
      </c>
      <c r="H27" s="36">
        <v>97</v>
      </c>
      <c r="I27" s="68">
        <f t="shared" si="1"/>
        <v>95.876288659793815</v>
      </c>
    </row>
    <row r="28" spans="1:9" ht="15.75" thickBot="1" x14ac:dyDescent="0.3">
      <c r="A28" s="75" t="s">
        <v>200</v>
      </c>
      <c r="B28" s="69" t="s">
        <v>275</v>
      </c>
      <c r="C28" s="70">
        <v>3</v>
      </c>
      <c r="D28" s="67">
        <v>9</v>
      </c>
      <c r="E28" s="67"/>
      <c r="F28" s="67">
        <v>80</v>
      </c>
      <c r="G28" s="67">
        <v>92</v>
      </c>
      <c r="H28" s="36">
        <v>97</v>
      </c>
      <c r="I28" s="68">
        <f t="shared" si="1"/>
        <v>94.845360824742258</v>
      </c>
    </row>
    <row r="29" spans="1:9" ht="15.75" thickBot="1" x14ac:dyDescent="0.3">
      <c r="A29" s="75" t="s">
        <v>276</v>
      </c>
      <c r="B29" s="69" t="s">
        <v>277</v>
      </c>
      <c r="C29" s="70">
        <v>3</v>
      </c>
      <c r="D29" s="67">
        <v>7</v>
      </c>
      <c r="E29" s="67"/>
      <c r="F29" s="67">
        <v>80</v>
      </c>
      <c r="G29" s="67">
        <v>90</v>
      </c>
      <c r="H29" s="36">
        <v>97</v>
      </c>
      <c r="I29" s="68">
        <f t="shared" si="1"/>
        <v>92.783505154639172</v>
      </c>
    </row>
    <row r="30" spans="1:9" ht="15.75" thickBot="1" x14ac:dyDescent="0.3">
      <c r="A30" s="75" t="s">
        <v>278</v>
      </c>
      <c r="B30" s="74" t="s">
        <v>279</v>
      </c>
      <c r="C30" s="72" t="s">
        <v>194</v>
      </c>
      <c r="D30" s="67">
        <v>7</v>
      </c>
      <c r="E30" s="67"/>
      <c r="F30" s="67">
        <v>80</v>
      </c>
      <c r="G30" s="67">
        <v>87</v>
      </c>
      <c r="H30" s="36">
        <v>97</v>
      </c>
      <c r="I30" s="68">
        <f t="shared" si="1"/>
        <v>89.690721649484544</v>
      </c>
    </row>
    <row r="31" spans="1:9" ht="15.75" thickBot="1" x14ac:dyDescent="0.3">
      <c r="A31" s="75" t="s">
        <v>280</v>
      </c>
      <c r="B31" s="69" t="s">
        <v>281</v>
      </c>
      <c r="C31" s="70">
        <v>3</v>
      </c>
      <c r="D31" s="67">
        <v>11</v>
      </c>
      <c r="E31" s="67"/>
      <c r="F31" s="67">
        <v>80</v>
      </c>
      <c r="G31" s="67">
        <f t="shared" ref="G31" si="2">(C9+D9+F9)</f>
        <v>94</v>
      </c>
      <c r="H31" s="36">
        <v>97</v>
      </c>
      <c r="I31" s="68">
        <f t="shared" si="1"/>
        <v>96.907216494845358</v>
      </c>
    </row>
    <row r="32" spans="1:9" ht="15.75" thickBot="1" x14ac:dyDescent="0.3">
      <c r="A32" s="75" t="s">
        <v>282</v>
      </c>
      <c r="B32" s="69" t="s">
        <v>283</v>
      </c>
      <c r="C32" s="70">
        <v>3</v>
      </c>
      <c r="D32" s="67">
        <v>11</v>
      </c>
      <c r="E32" s="67"/>
      <c r="F32" s="67">
        <v>80</v>
      </c>
      <c r="G32" s="67">
        <v>94</v>
      </c>
      <c r="H32" s="36">
        <v>97</v>
      </c>
      <c r="I32" s="68">
        <f t="shared" si="1"/>
        <v>96.907216494845358</v>
      </c>
    </row>
    <row r="33" spans="1:9" ht="15.75" thickBot="1" x14ac:dyDescent="0.3">
      <c r="A33" s="75" t="s">
        <v>284</v>
      </c>
      <c r="B33" s="69" t="s">
        <v>285</v>
      </c>
      <c r="C33" s="70">
        <v>3</v>
      </c>
      <c r="D33" s="67">
        <v>10</v>
      </c>
      <c r="E33" s="67"/>
      <c r="F33" s="67">
        <v>80</v>
      </c>
      <c r="G33" s="67">
        <v>93</v>
      </c>
      <c r="H33" s="36">
        <v>97</v>
      </c>
      <c r="I33" s="68">
        <f t="shared" si="1"/>
        <v>95.876288659793815</v>
      </c>
    </row>
    <row r="34" spans="1:9" ht="15.75" thickBot="1" x14ac:dyDescent="0.3">
      <c r="A34" s="75" t="s">
        <v>286</v>
      </c>
      <c r="B34" s="69" t="s">
        <v>287</v>
      </c>
      <c r="C34" s="70">
        <v>3</v>
      </c>
      <c r="D34" s="73" t="s">
        <v>194</v>
      </c>
      <c r="E34" s="67"/>
      <c r="F34" s="67">
        <v>80</v>
      </c>
      <c r="G34" s="67">
        <v>83</v>
      </c>
      <c r="H34" s="36">
        <v>97</v>
      </c>
      <c r="I34" s="68">
        <f t="shared" si="1"/>
        <v>85.567010309278345</v>
      </c>
    </row>
    <row r="35" spans="1:9" ht="15.75" thickBot="1" x14ac:dyDescent="0.3">
      <c r="A35" s="75" t="s">
        <v>288</v>
      </c>
      <c r="B35" s="69" t="s">
        <v>289</v>
      </c>
      <c r="C35" s="76" t="s">
        <v>194</v>
      </c>
      <c r="D35" s="67">
        <v>7</v>
      </c>
      <c r="E35" s="67"/>
      <c r="F35" s="67">
        <v>80</v>
      </c>
      <c r="G35" s="67">
        <v>87</v>
      </c>
      <c r="H35" s="36">
        <v>97</v>
      </c>
      <c r="I35" s="68">
        <f t="shared" si="1"/>
        <v>89.690721649484544</v>
      </c>
    </row>
    <row r="36" spans="1:9" ht="15.75" thickBot="1" x14ac:dyDescent="0.3">
      <c r="A36" s="75" t="s">
        <v>290</v>
      </c>
      <c r="B36" s="69" t="s">
        <v>291</v>
      </c>
      <c r="C36" s="77">
        <v>3</v>
      </c>
      <c r="D36" s="73" t="s">
        <v>194</v>
      </c>
      <c r="E36" s="67"/>
      <c r="F36" s="67">
        <v>80</v>
      </c>
      <c r="G36" s="67">
        <v>83</v>
      </c>
      <c r="H36" s="36">
        <v>97</v>
      </c>
      <c r="I36" s="68">
        <f t="shared" si="1"/>
        <v>85.567010309278345</v>
      </c>
    </row>
    <row r="37" spans="1:9" ht="15.75" thickBot="1" x14ac:dyDescent="0.3">
      <c r="A37" s="75" t="s">
        <v>292</v>
      </c>
      <c r="B37" s="69" t="s">
        <v>293</v>
      </c>
      <c r="C37" s="77">
        <v>3</v>
      </c>
      <c r="D37" s="67">
        <v>8</v>
      </c>
      <c r="E37" s="67"/>
      <c r="F37" s="67">
        <v>80</v>
      </c>
      <c r="G37" s="67">
        <f t="shared" ref="G37:G92" si="3">(C37+D37+F37)</f>
        <v>91</v>
      </c>
      <c r="H37" s="36">
        <v>97</v>
      </c>
      <c r="I37" s="68">
        <f t="shared" si="1"/>
        <v>93.814432989690715</v>
      </c>
    </row>
    <row r="38" spans="1:9" ht="15.75" thickBot="1" x14ac:dyDescent="0.3">
      <c r="A38" s="75" t="s">
        <v>294</v>
      </c>
      <c r="B38" s="69" t="s">
        <v>295</v>
      </c>
      <c r="C38" s="77">
        <v>3</v>
      </c>
      <c r="D38" s="67">
        <v>11</v>
      </c>
      <c r="E38" s="67"/>
      <c r="F38" s="67">
        <v>80</v>
      </c>
      <c r="G38" s="67">
        <f t="shared" si="3"/>
        <v>94</v>
      </c>
      <c r="H38" s="36">
        <v>97</v>
      </c>
      <c r="I38" s="68">
        <f t="shared" si="1"/>
        <v>96.907216494845358</v>
      </c>
    </row>
    <row r="39" spans="1:9" ht="15.75" thickBot="1" x14ac:dyDescent="0.3">
      <c r="A39" s="75" t="s">
        <v>296</v>
      </c>
      <c r="B39" s="69" t="s">
        <v>297</v>
      </c>
      <c r="C39" s="77">
        <v>3</v>
      </c>
      <c r="D39" s="67">
        <v>14</v>
      </c>
      <c r="E39" s="67"/>
      <c r="F39" s="67">
        <v>80</v>
      </c>
      <c r="G39" s="67">
        <f t="shared" si="3"/>
        <v>97</v>
      </c>
      <c r="H39" s="36">
        <v>97</v>
      </c>
      <c r="I39" s="68">
        <f t="shared" si="1"/>
        <v>100</v>
      </c>
    </row>
    <row r="40" spans="1:9" ht="15.75" thickBot="1" x14ac:dyDescent="0.3">
      <c r="A40" s="75" t="s">
        <v>298</v>
      </c>
      <c r="B40" s="69" t="s">
        <v>299</v>
      </c>
      <c r="C40" s="78" t="s">
        <v>194</v>
      </c>
      <c r="D40" s="67">
        <v>7</v>
      </c>
      <c r="E40" s="67"/>
      <c r="F40" s="67">
        <v>80</v>
      </c>
      <c r="G40" s="67">
        <v>87</v>
      </c>
      <c r="H40" s="36">
        <v>97</v>
      </c>
      <c r="I40" s="68">
        <f t="shared" si="1"/>
        <v>89.690721649484544</v>
      </c>
    </row>
    <row r="41" spans="1:9" ht="15.75" thickBot="1" x14ac:dyDescent="0.3">
      <c r="A41" s="75" t="s">
        <v>300</v>
      </c>
      <c r="B41" s="69" t="s">
        <v>301</v>
      </c>
      <c r="C41" s="77">
        <v>3</v>
      </c>
      <c r="D41" s="67">
        <v>14</v>
      </c>
      <c r="E41" s="67"/>
      <c r="F41" s="67">
        <v>80</v>
      </c>
      <c r="G41" s="67">
        <f t="shared" si="3"/>
        <v>97</v>
      </c>
      <c r="H41" s="36">
        <v>97</v>
      </c>
      <c r="I41" s="68">
        <f t="shared" si="1"/>
        <v>100</v>
      </c>
    </row>
    <row r="42" spans="1:9" ht="15.75" thickBot="1" x14ac:dyDescent="0.3">
      <c r="A42" s="75" t="s">
        <v>302</v>
      </c>
      <c r="B42" s="69" t="s">
        <v>303</v>
      </c>
      <c r="C42" s="77">
        <v>3</v>
      </c>
      <c r="D42" s="67">
        <v>8</v>
      </c>
      <c r="E42" s="67"/>
      <c r="F42" s="67">
        <v>80</v>
      </c>
      <c r="G42" s="67">
        <f t="shared" si="3"/>
        <v>91</v>
      </c>
      <c r="H42" s="36">
        <v>97</v>
      </c>
      <c r="I42" s="68">
        <f t="shared" si="1"/>
        <v>93.814432989690715</v>
      </c>
    </row>
    <row r="43" spans="1:9" ht="15.75" thickBot="1" x14ac:dyDescent="0.3">
      <c r="A43" s="75" t="s">
        <v>304</v>
      </c>
      <c r="B43" s="65" t="s">
        <v>305</v>
      </c>
      <c r="C43" s="77">
        <v>3</v>
      </c>
      <c r="D43" s="67">
        <v>11</v>
      </c>
      <c r="E43" s="67"/>
      <c r="F43" s="67">
        <v>80</v>
      </c>
      <c r="G43" s="67">
        <f t="shared" si="3"/>
        <v>94</v>
      </c>
      <c r="H43" s="36">
        <v>97</v>
      </c>
      <c r="I43" s="68">
        <f t="shared" si="1"/>
        <v>96.907216494845358</v>
      </c>
    </row>
    <row r="44" spans="1:9" ht="15.75" thickBot="1" x14ac:dyDescent="0.3">
      <c r="A44" s="75" t="s">
        <v>306</v>
      </c>
      <c r="B44" s="69" t="s">
        <v>307</v>
      </c>
      <c r="C44" s="77">
        <v>3</v>
      </c>
      <c r="D44" s="67">
        <v>8</v>
      </c>
      <c r="E44" s="67"/>
      <c r="F44" s="67">
        <v>80</v>
      </c>
      <c r="G44" s="67">
        <f t="shared" si="3"/>
        <v>91</v>
      </c>
      <c r="H44" s="36">
        <v>97</v>
      </c>
      <c r="I44" s="68">
        <f t="shared" si="1"/>
        <v>93.814432989690715</v>
      </c>
    </row>
    <row r="45" spans="1:9" ht="15.75" thickBot="1" x14ac:dyDescent="0.3">
      <c r="A45" s="75" t="s">
        <v>308</v>
      </c>
      <c r="B45" s="69" t="s">
        <v>309</v>
      </c>
      <c r="C45" s="77">
        <v>3</v>
      </c>
      <c r="D45" s="67">
        <v>11</v>
      </c>
      <c r="E45" s="67"/>
      <c r="F45" s="67">
        <v>80</v>
      </c>
      <c r="G45" s="67">
        <f t="shared" si="3"/>
        <v>94</v>
      </c>
      <c r="H45" s="36">
        <v>97</v>
      </c>
      <c r="I45" s="68">
        <f t="shared" si="1"/>
        <v>96.907216494845358</v>
      </c>
    </row>
    <row r="46" spans="1:9" ht="15.75" thickBot="1" x14ac:dyDescent="0.3">
      <c r="A46" s="75" t="s">
        <v>310</v>
      </c>
      <c r="B46" s="69" t="s">
        <v>311</v>
      </c>
      <c r="C46" s="77">
        <v>3</v>
      </c>
      <c r="D46" s="73" t="s">
        <v>194</v>
      </c>
      <c r="E46" s="67"/>
      <c r="F46" s="67">
        <v>80</v>
      </c>
      <c r="G46" s="67">
        <v>83</v>
      </c>
      <c r="H46" s="36">
        <v>97</v>
      </c>
      <c r="I46" s="68">
        <f t="shared" si="1"/>
        <v>85.567010309278345</v>
      </c>
    </row>
    <row r="47" spans="1:9" ht="15.75" thickBot="1" x14ac:dyDescent="0.3">
      <c r="A47" s="75" t="s">
        <v>312</v>
      </c>
      <c r="B47" s="69" t="s">
        <v>313</v>
      </c>
      <c r="C47" s="72" t="s">
        <v>194</v>
      </c>
      <c r="D47" s="67">
        <v>11</v>
      </c>
      <c r="E47" s="67"/>
      <c r="F47" s="67">
        <v>80</v>
      </c>
      <c r="G47" s="67">
        <v>91</v>
      </c>
      <c r="H47" s="36">
        <v>97</v>
      </c>
      <c r="I47" s="68">
        <f t="shared" si="1"/>
        <v>93.814432989690715</v>
      </c>
    </row>
    <row r="48" spans="1:9" ht="15.75" thickBot="1" x14ac:dyDescent="0.3">
      <c r="A48" s="75" t="s">
        <v>314</v>
      </c>
      <c r="B48" s="69" t="s">
        <v>315</v>
      </c>
      <c r="C48" s="77">
        <v>3</v>
      </c>
      <c r="D48" s="67">
        <v>14</v>
      </c>
      <c r="E48" s="67"/>
      <c r="F48" s="67">
        <v>80</v>
      </c>
      <c r="G48" s="67">
        <f t="shared" si="3"/>
        <v>97</v>
      </c>
      <c r="H48" s="36">
        <v>97</v>
      </c>
      <c r="I48" s="36">
        <f t="shared" si="1"/>
        <v>100</v>
      </c>
    </row>
    <row r="49" spans="1:9" ht="15.75" thickBot="1" x14ac:dyDescent="0.3">
      <c r="A49" s="75" t="s">
        <v>316</v>
      </c>
      <c r="B49" s="74" t="s">
        <v>317</v>
      </c>
      <c r="C49" s="77">
        <v>3</v>
      </c>
      <c r="D49" s="67">
        <v>11</v>
      </c>
      <c r="E49" s="67"/>
      <c r="F49" s="67">
        <v>80</v>
      </c>
      <c r="G49" s="67">
        <f t="shared" si="3"/>
        <v>94</v>
      </c>
      <c r="H49" s="36">
        <v>97</v>
      </c>
      <c r="I49" s="68">
        <f t="shared" si="1"/>
        <v>96.907216494845358</v>
      </c>
    </row>
    <row r="50" spans="1:9" ht="15.75" thickBot="1" x14ac:dyDescent="0.3">
      <c r="A50" s="75" t="s">
        <v>318</v>
      </c>
      <c r="B50" s="69" t="s">
        <v>319</v>
      </c>
      <c r="C50" s="77">
        <v>3</v>
      </c>
      <c r="D50" s="67">
        <v>11</v>
      </c>
      <c r="E50" s="67"/>
      <c r="F50" s="67">
        <v>80</v>
      </c>
      <c r="G50" s="67">
        <f t="shared" si="3"/>
        <v>94</v>
      </c>
      <c r="H50" s="36">
        <v>97</v>
      </c>
      <c r="I50" s="68">
        <f t="shared" si="1"/>
        <v>96.907216494845358</v>
      </c>
    </row>
    <row r="51" spans="1:9" ht="15.75" thickBot="1" x14ac:dyDescent="0.3">
      <c r="A51" s="75" t="s">
        <v>320</v>
      </c>
      <c r="B51" s="69" t="s">
        <v>321</v>
      </c>
      <c r="C51" s="77">
        <v>3</v>
      </c>
      <c r="D51" s="73" t="s">
        <v>194</v>
      </c>
      <c r="E51" s="67"/>
      <c r="F51" s="67">
        <v>80</v>
      </c>
      <c r="G51" s="67">
        <v>83</v>
      </c>
      <c r="H51" s="36">
        <v>97</v>
      </c>
      <c r="I51" s="68">
        <f t="shared" si="1"/>
        <v>85.567010309278345</v>
      </c>
    </row>
    <row r="52" spans="1:9" ht="15.75" thickBot="1" x14ac:dyDescent="0.3">
      <c r="A52" s="75" t="s">
        <v>322</v>
      </c>
      <c r="B52" s="69" t="s">
        <v>323</v>
      </c>
      <c r="C52" s="77">
        <v>3</v>
      </c>
      <c r="D52" s="73" t="s">
        <v>194</v>
      </c>
      <c r="E52" s="67"/>
      <c r="F52" s="67">
        <v>80</v>
      </c>
      <c r="G52" s="67">
        <v>83</v>
      </c>
      <c r="H52" s="36">
        <v>97</v>
      </c>
      <c r="I52" s="68">
        <f t="shared" si="1"/>
        <v>85.567010309278345</v>
      </c>
    </row>
    <row r="53" spans="1:9" ht="15.75" thickBot="1" x14ac:dyDescent="0.3">
      <c r="A53" s="75" t="s">
        <v>324</v>
      </c>
      <c r="B53" s="69" t="s">
        <v>325</v>
      </c>
      <c r="C53" s="77">
        <v>3</v>
      </c>
      <c r="D53" s="71">
        <v>11</v>
      </c>
      <c r="E53" s="67"/>
      <c r="F53" s="67">
        <v>80</v>
      </c>
      <c r="G53" s="67">
        <f t="shared" si="3"/>
        <v>94</v>
      </c>
      <c r="H53" s="36">
        <v>97</v>
      </c>
      <c r="I53" s="68">
        <f t="shared" si="1"/>
        <v>96.907216494845358</v>
      </c>
    </row>
    <row r="54" spans="1:9" ht="15.75" thickBot="1" x14ac:dyDescent="0.3">
      <c r="A54" s="75" t="s">
        <v>326</v>
      </c>
      <c r="B54" s="69" t="s">
        <v>327</v>
      </c>
      <c r="C54" s="77">
        <v>3</v>
      </c>
      <c r="D54" s="73" t="s">
        <v>194</v>
      </c>
      <c r="E54" s="67"/>
      <c r="F54" s="67">
        <v>80</v>
      </c>
      <c r="G54" s="67">
        <v>83</v>
      </c>
      <c r="H54" s="36">
        <v>97</v>
      </c>
      <c r="I54" s="68">
        <f t="shared" si="1"/>
        <v>85.567010309278345</v>
      </c>
    </row>
    <row r="55" spans="1:9" ht="15.75" thickBot="1" x14ac:dyDescent="0.3">
      <c r="A55" s="75" t="s">
        <v>328</v>
      </c>
      <c r="B55" s="74" t="s">
        <v>329</v>
      </c>
      <c r="C55" s="77">
        <v>3</v>
      </c>
      <c r="D55" s="67">
        <v>14</v>
      </c>
      <c r="E55" s="67"/>
      <c r="F55" s="67">
        <v>80</v>
      </c>
      <c r="G55" s="67">
        <f t="shared" si="3"/>
        <v>97</v>
      </c>
      <c r="H55" s="36">
        <v>97</v>
      </c>
      <c r="I55" s="36">
        <f t="shared" si="1"/>
        <v>100</v>
      </c>
    </row>
    <row r="56" spans="1:9" ht="15.75" thickBot="1" x14ac:dyDescent="0.3">
      <c r="A56" s="75" t="s">
        <v>330</v>
      </c>
      <c r="B56" s="69" t="s">
        <v>331</v>
      </c>
      <c r="C56" s="77">
        <v>3</v>
      </c>
      <c r="D56" s="67">
        <v>14</v>
      </c>
      <c r="E56" s="73"/>
      <c r="F56" s="67">
        <v>80</v>
      </c>
      <c r="G56" s="67">
        <f t="shared" si="3"/>
        <v>97</v>
      </c>
      <c r="H56" s="36">
        <v>97</v>
      </c>
      <c r="I56" s="36">
        <f t="shared" si="1"/>
        <v>100</v>
      </c>
    </row>
    <row r="57" spans="1:9" ht="15.75" thickBot="1" x14ac:dyDescent="0.3">
      <c r="A57" s="75" t="s">
        <v>332</v>
      </c>
      <c r="B57" s="69" t="s">
        <v>333</v>
      </c>
      <c r="C57" s="77">
        <v>3</v>
      </c>
      <c r="D57" s="73" t="s">
        <v>194</v>
      </c>
      <c r="E57" s="71"/>
      <c r="F57" s="67">
        <v>80</v>
      </c>
      <c r="G57" s="67">
        <v>83</v>
      </c>
      <c r="H57" s="36">
        <v>97</v>
      </c>
      <c r="I57" s="68">
        <f t="shared" si="1"/>
        <v>85.567010309278345</v>
      </c>
    </row>
    <row r="58" spans="1:9" ht="15.75" thickBot="1" x14ac:dyDescent="0.3">
      <c r="A58" s="75" t="s">
        <v>334</v>
      </c>
      <c r="B58" s="69" t="s">
        <v>335</v>
      </c>
      <c r="C58" s="77">
        <v>3</v>
      </c>
      <c r="D58" s="67">
        <v>7</v>
      </c>
      <c r="E58" s="67"/>
      <c r="F58" s="67">
        <v>80</v>
      </c>
      <c r="G58" s="67">
        <f t="shared" si="3"/>
        <v>90</v>
      </c>
      <c r="H58" s="36">
        <v>97</v>
      </c>
      <c r="I58" s="68">
        <f t="shared" si="1"/>
        <v>92.783505154639172</v>
      </c>
    </row>
    <row r="59" spans="1:9" ht="15.75" thickBot="1" x14ac:dyDescent="0.3">
      <c r="A59" s="75" t="s">
        <v>336</v>
      </c>
      <c r="B59" s="74" t="s">
        <v>337</v>
      </c>
      <c r="C59" s="77">
        <v>3</v>
      </c>
      <c r="D59" s="73" t="s">
        <v>194</v>
      </c>
      <c r="E59" s="73"/>
      <c r="F59" s="67">
        <v>80</v>
      </c>
      <c r="G59" s="67">
        <v>83</v>
      </c>
      <c r="H59" s="36">
        <v>97</v>
      </c>
      <c r="I59" s="68">
        <f t="shared" si="1"/>
        <v>85.567010309278345</v>
      </c>
    </row>
    <row r="60" spans="1:9" ht="15.75" thickBot="1" x14ac:dyDescent="0.3">
      <c r="A60" s="75" t="s">
        <v>338</v>
      </c>
      <c r="B60" s="69" t="s">
        <v>339</v>
      </c>
      <c r="C60" s="77">
        <v>3</v>
      </c>
      <c r="D60" s="67">
        <v>7</v>
      </c>
      <c r="E60" s="67"/>
      <c r="F60" s="67">
        <v>80</v>
      </c>
      <c r="G60" s="67">
        <f t="shared" si="3"/>
        <v>90</v>
      </c>
      <c r="H60" s="36">
        <v>97</v>
      </c>
      <c r="I60" s="68">
        <f t="shared" si="1"/>
        <v>92.783505154639172</v>
      </c>
    </row>
    <row r="61" spans="1:9" ht="15.75" thickBot="1" x14ac:dyDescent="0.3">
      <c r="A61" s="75" t="s">
        <v>340</v>
      </c>
      <c r="B61" s="69" t="s">
        <v>341</v>
      </c>
      <c r="C61" s="77">
        <v>3</v>
      </c>
      <c r="D61" s="67">
        <v>14</v>
      </c>
      <c r="E61" s="67"/>
      <c r="F61" s="67">
        <v>80</v>
      </c>
      <c r="G61" s="67">
        <f t="shared" si="3"/>
        <v>97</v>
      </c>
      <c r="H61" s="36">
        <v>97</v>
      </c>
      <c r="I61" s="36">
        <f t="shared" si="1"/>
        <v>100</v>
      </c>
    </row>
    <row r="62" spans="1:9" ht="15.75" thickBot="1" x14ac:dyDescent="0.3">
      <c r="A62" s="75" t="s">
        <v>342</v>
      </c>
      <c r="B62" s="69" t="s">
        <v>343</v>
      </c>
      <c r="C62" s="77">
        <v>3</v>
      </c>
      <c r="D62" s="67">
        <v>14</v>
      </c>
      <c r="E62" s="67"/>
      <c r="F62" s="67">
        <v>80</v>
      </c>
      <c r="G62" s="67">
        <f t="shared" si="3"/>
        <v>97</v>
      </c>
      <c r="H62" s="36">
        <v>97</v>
      </c>
      <c r="I62" s="36">
        <f t="shared" si="1"/>
        <v>100</v>
      </c>
    </row>
    <row r="63" spans="1:9" ht="15.75" thickBot="1" x14ac:dyDescent="0.3">
      <c r="A63" s="75" t="s">
        <v>344</v>
      </c>
      <c r="B63" s="69" t="s">
        <v>345</v>
      </c>
      <c r="C63" s="77">
        <v>3</v>
      </c>
      <c r="D63" s="73" t="s">
        <v>194</v>
      </c>
      <c r="E63" s="67"/>
      <c r="F63" s="67">
        <v>80</v>
      </c>
      <c r="G63" s="67">
        <v>83</v>
      </c>
      <c r="H63" s="36">
        <v>97</v>
      </c>
      <c r="I63" s="68">
        <f t="shared" si="1"/>
        <v>85.567010309278345</v>
      </c>
    </row>
    <row r="64" spans="1:9" ht="15.75" thickBot="1" x14ac:dyDescent="0.3">
      <c r="A64" s="75" t="s">
        <v>346</v>
      </c>
      <c r="B64" s="69" t="s">
        <v>347</v>
      </c>
      <c r="C64" s="77">
        <v>3</v>
      </c>
      <c r="D64" s="67">
        <v>11</v>
      </c>
      <c r="E64" s="67"/>
      <c r="F64" s="67">
        <v>80</v>
      </c>
      <c r="G64" s="67">
        <f t="shared" si="3"/>
        <v>94</v>
      </c>
      <c r="H64" s="36">
        <v>97</v>
      </c>
      <c r="I64" s="68">
        <f t="shared" si="1"/>
        <v>96.907216494845358</v>
      </c>
    </row>
    <row r="65" spans="1:9" ht="15.75" thickBot="1" x14ac:dyDescent="0.3">
      <c r="A65" s="75" t="s">
        <v>348</v>
      </c>
      <c r="B65" s="69" t="s">
        <v>349</v>
      </c>
      <c r="C65" s="77">
        <v>3</v>
      </c>
      <c r="D65" s="67">
        <v>11</v>
      </c>
      <c r="E65" s="67"/>
      <c r="F65" s="67">
        <v>80</v>
      </c>
      <c r="G65" s="67">
        <f t="shared" si="3"/>
        <v>94</v>
      </c>
      <c r="H65" s="36">
        <v>97</v>
      </c>
      <c r="I65" s="68">
        <f t="shared" si="1"/>
        <v>96.907216494845358</v>
      </c>
    </row>
    <row r="66" spans="1:9" ht="15.75" thickBot="1" x14ac:dyDescent="0.3">
      <c r="A66" s="75" t="s">
        <v>350</v>
      </c>
      <c r="B66" s="69" t="s">
        <v>351</v>
      </c>
      <c r="C66" s="77">
        <v>3</v>
      </c>
      <c r="D66" s="67">
        <v>14</v>
      </c>
      <c r="E66" s="67"/>
      <c r="F66" s="67">
        <v>80</v>
      </c>
      <c r="G66" s="67">
        <f t="shared" si="3"/>
        <v>97</v>
      </c>
      <c r="H66" s="36">
        <v>97</v>
      </c>
      <c r="I66" s="36">
        <f t="shared" si="1"/>
        <v>100</v>
      </c>
    </row>
    <row r="67" spans="1:9" ht="15.75" thickBot="1" x14ac:dyDescent="0.3">
      <c r="A67" s="75" t="s">
        <v>352</v>
      </c>
      <c r="B67" s="69" t="s">
        <v>353</v>
      </c>
      <c r="C67" s="77">
        <v>3</v>
      </c>
      <c r="D67" s="73" t="s">
        <v>194</v>
      </c>
      <c r="E67" s="67"/>
      <c r="F67" s="67">
        <v>80</v>
      </c>
      <c r="G67" s="67">
        <v>83</v>
      </c>
      <c r="H67" s="36">
        <v>97</v>
      </c>
      <c r="I67" s="68">
        <f t="shared" si="1"/>
        <v>85.567010309278345</v>
      </c>
    </row>
    <row r="68" spans="1:9" ht="15.75" thickBot="1" x14ac:dyDescent="0.3">
      <c r="A68" s="75" t="s">
        <v>354</v>
      </c>
      <c r="B68" s="69" t="s">
        <v>355</v>
      </c>
      <c r="C68" s="77">
        <v>3</v>
      </c>
      <c r="D68" s="67">
        <v>7</v>
      </c>
      <c r="E68" s="67"/>
      <c r="F68" s="67">
        <v>80</v>
      </c>
      <c r="G68" s="67">
        <f t="shared" si="3"/>
        <v>90</v>
      </c>
      <c r="H68" s="36">
        <v>97</v>
      </c>
      <c r="I68" s="68">
        <f t="shared" si="1"/>
        <v>92.783505154639172</v>
      </c>
    </row>
    <row r="69" spans="1:9" ht="15.75" thickBot="1" x14ac:dyDescent="0.3">
      <c r="A69" s="75" t="s">
        <v>356</v>
      </c>
      <c r="B69" s="69" t="s">
        <v>357</v>
      </c>
      <c r="C69" s="77">
        <v>3</v>
      </c>
      <c r="D69" s="67">
        <v>7</v>
      </c>
      <c r="E69" s="67"/>
      <c r="F69" s="67">
        <v>80</v>
      </c>
      <c r="G69" s="67">
        <f t="shared" si="3"/>
        <v>90</v>
      </c>
      <c r="H69" s="36">
        <v>97</v>
      </c>
      <c r="I69" s="68">
        <f t="shared" si="1"/>
        <v>92.783505154639172</v>
      </c>
    </row>
    <row r="70" spans="1:9" ht="15.75" thickBot="1" x14ac:dyDescent="0.3">
      <c r="A70" s="75" t="s">
        <v>358</v>
      </c>
      <c r="B70" s="69" t="s">
        <v>359</v>
      </c>
      <c r="C70" s="78" t="s">
        <v>194</v>
      </c>
      <c r="D70" s="67">
        <v>2</v>
      </c>
      <c r="E70" s="67"/>
      <c r="F70" s="67">
        <v>80</v>
      </c>
      <c r="G70" s="67">
        <v>82</v>
      </c>
      <c r="H70" s="36">
        <v>97</v>
      </c>
      <c r="I70" s="68">
        <f t="shared" ref="I70:I92" si="4">((G70/H70)*100)</f>
        <v>84.536082474226802</v>
      </c>
    </row>
    <row r="71" spans="1:9" ht="15.75" thickBot="1" x14ac:dyDescent="0.3">
      <c r="A71" s="75" t="s">
        <v>360</v>
      </c>
      <c r="B71" s="69" t="s">
        <v>361</v>
      </c>
      <c r="C71" s="77">
        <v>3</v>
      </c>
      <c r="D71" s="67">
        <v>14</v>
      </c>
      <c r="E71" s="67"/>
      <c r="F71" s="67">
        <v>80</v>
      </c>
      <c r="G71" s="67">
        <f t="shared" si="3"/>
        <v>97</v>
      </c>
      <c r="H71" s="36">
        <v>97</v>
      </c>
      <c r="I71" s="36">
        <f t="shared" si="4"/>
        <v>100</v>
      </c>
    </row>
    <row r="72" spans="1:9" ht="15.75" thickBot="1" x14ac:dyDescent="0.3">
      <c r="A72" s="75" t="s">
        <v>362</v>
      </c>
      <c r="B72" s="69" t="s">
        <v>363</v>
      </c>
      <c r="C72" s="77">
        <v>3</v>
      </c>
      <c r="D72" s="67">
        <v>14</v>
      </c>
      <c r="E72" s="67"/>
      <c r="F72" s="67">
        <v>80</v>
      </c>
      <c r="G72" s="67">
        <f t="shared" si="3"/>
        <v>97</v>
      </c>
      <c r="H72" s="36">
        <v>97</v>
      </c>
      <c r="I72" s="36">
        <f t="shared" si="4"/>
        <v>100</v>
      </c>
    </row>
    <row r="73" spans="1:9" ht="15.75" thickBot="1" x14ac:dyDescent="0.3">
      <c r="A73" s="75" t="s">
        <v>364</v>
      </c>
      <c r="B73" s="65" t="s">
        <v>365</v>
      </c>
      <c r="C73" s="77">
        <v>3</v>
      </c>
      <c r="D73" s="67">
        <v>11</v>
      </c>
      <c r="E73" s="67"/>
      <c r="F73" s="67">
        <v>80</v>
      </c>
      <c r="G73" s="67">
        <f t="shared" si="3"/>
        <v>94</v>
      </c>
      <c r="H73" s="36">
        <v>97</v>
      </c>
      <c r="I73" s="68">
        <f t="shared" si="4"/>
        <v>96.907216494845358</v>
      </c>
    </row>
    <row r="74" spans="1:9" ht="15.75" thickBot="1" x14ac:dyDescent="0.3">
      <c r="A74" s="75" t="s">
        <v>366</v>
      </c>
      <c r="B74" s="69" t="s">
        <v>367</v>
      </c>
      <c r="C74" s="77">
        <v>3</v>
      </c>
      <c r="D74" s="67">
        <v>11</v>
      </c>
      <c r="E74" s="67"/>
      <c r="F74" s="67">
        <v>80</v>
      </c>
      <c r="G74" s="67">
        <f t="shared" si="3"/>
        <v>94</v>
      </c>
      <c r="H74" s="36">
        <v>97</v>
      </c>
      <c r="I74" s="68">
        <f t="shared" si="4"/>
        <v>96.907216494845358</v>
      </c>
    </row>
    <row r="75" spans="1:9" ht="15.75" thickBot="1" x14ac:dyDescent="0.3">
      <c r="A75" s="75" t="s">
        <v>368</v>
      </c>
      <c r="B75" s="69" t="s">
        <v>369</v>
      </c>
      <c r="C75" s="77">
        <v>3</v>
      </c>
      <c r="D75" s="67">
        <v>11</v>
      </c>
      <c r="E75" s="67"/>
      <c r="F75" s="67">
        <v>80</v>
      </c>
      <c r="G75" s="67">
        <f t="shared" si="3"/>
        <v>94</v>
      </c>
      <c r="H75" s="36">
        <v>97</v>
      </c>
      <c r="I75" s="68">
        <f t="shared" si="4"/>
        <v>96.907216494845358</v>
      </c>
    </row>
    <row r="76" spans="1:9" ht="15.75" thickBot="1" x14ac:dyDescent="0.3">
      <c r="A76" s="75" t="s">
        <v>370</v>
      </c>
      <c r="B76" s="69" t="s">
        <v>371</v>
      </c>
      <c r="C76" s="77">
        <v>3</v>
      </c>
      <c r="D76" s="67">
        <v>7</v>
      </c>
      <c r="E76" s="67"/>
      <c r="F76" s="67">
        <v>80</v>
      </c>
      <c r="G76" s="67">
        <f t="shared" si="3"/>
        <v>90</v>
      </c>
      <c r="H76" s="36">
        <v>97</v>
      </c>
      <c r="I76" s="68">
        <f t="shared" si="4"/>
        <v>92.783505154639172</v>
      </c>
    </row>
    <row r="77" spans="1:9" ht="15.75" thickBot="1" x14ac:dyDescent="0.3">
      <c r="A77" s="75" t="s">
        <v>372</v>
      </c>
      <c r="B77" s="74" t="s">
        <v>373</v>
      </c>
      <c r="C77" s="77">
        <v>3</v>
      </c>
      <c r="D77" s="67">
        <v>11</v>
      </c>
      <c r="E77" s="67"/>
      <c r="F77" s="67">
        <v>80</v>
      </c>
      <c r="G77" s="67">
        <f t="shared" si="3"/>
        <v>94</v>
      </c>
      <c r="H77" s="36">
        <v>97</v>
      </c>
      <c r="I77" s="68">
        <f t="shared" si="4"/>
        <v>96.907216494845358</v>
      </c>
    </row>
    <row r="78" spans="1:9" ht="15.75" thickBot="1" x14ac:dyDescent="0.3">
      <c r="A78" s="75" t="s">
        <v>374</v>
      </c>
      <c r="B78" s="69" t="s">
        <v>375</v>
      </c>
      <c r="C78" s="77">
        <v>3</v>
      </c>
      <c r="D78" s="73" t="s">
        <v>194</v>
      </c>
      <c r="E78" s="67"/>
      <c r="F78" s="67">
        <v>80</v>
      </c>
      <c r="G78" s="67">
        <v>83</v>
      </c>
      <c r="H78" s="36">
        <v>97</v>
      </c>
      <c r="I78" s="68">
        <f t="shared" si="4"/>
        <v>85.567010309278345</v>
      </c>
    </row>
    <row r="79" spans="1:9" ht="15.75" thickBot="1" x14ac:dyDescent="0.3">
      <c r="A79" s="75" t="s">
        <v>376</v>
      </c>
      <c r="B79" s="69" t="s">
        <v>377</v>
      </c>
      <c r="C79" s="78" t="s">
        <v>194</v>
      </c>
      <c r="D79" s="73" t="s">
        <v>194</v>
      </c>
      <c r="E79" s="67"/>
      <c r="F79" s="67">
        <v>80</v>
      </c>
      <c r="G79" s="67">
        <v>80</v>
      </c>
      <c r="H79" s="36">
        <v>97</v>
      </c>
      <c r="I79" s="68">
        <f t="shared" si="4"/>
        <v>82.474226804123703</v>
      </c>
    </row>
    <row r="80" spans="1:9" ht="15.75" thickBot="1" x14ac:dyDescent="0.3">
      <c r="A80" s="75" t="s">
        <v>378</v>
      </c>
      <c r="B80" s="69" t="s">
        <v>379</v>
      </c>
      <c r="C80" s="77">
        <v>3</v>
      </c>
      <c r="D80" s="73" t="s">
        <v>194</v>
      </c>
      <c r="E80" s="67"/>
      <c r="F80" s="67">
        <v>80</v>
      </c>
      <c r="G80" s="67">
        <v>83</v>
      </c>
      <c r="H80" s="36">
        <v>97</v>
      </c>
      <c r="I80" s="68">
        <f t="shared" si="4"/>
        <v>85.567010309278345</v>
      </c>
    </row>
    <row r="81" spans="1:9" ht="15.75" thickBot="1" x14ac:dyDescent="0.3">
      <c r="A81" s="75" t="s">
        <v>380</v>
      </c>
      <c r="B81" s="69" t="s">
        <v>381</v>
      </c>
      <c r="C81" s="78" t="s">
        <v>194</v>
      </c>
      <c r="D81" s="73" t="s">
        <v>194</v>
      </c>
      <c r="E81" s="67"/>
      <c r="F81" s="67">
        <v>80</v>
      </c>
      <c r="G81" s="67">
        <v>80</v>
      </c>
      <c r="H81" s="36">
        <v>97</v>
      </c>
      <c r="I81" s="68">
        <f t="shared" si="4"/>
        <v>82.474226804123703</v>
      </c>
    </row>
    <row r="82" spans="1:9" ht="15.75" thickBot="1" x14ac:dyDescent="0.3">
      <c r="A82" s="75" t="s">
        <v>382</v>
      </c>
      <c r="B82" s="69" t="s">
        <v>383</v>
      </c>
      <c r="C82" s="78" t="s">
        <v>194</v>
      </c>
      <c r="D82" s="67">
        <v>7</v>
      </c>
      <c r="E82" s="67"/>
      <c r="F82" s="67">
        <v>80</v>
      </c>
      <c r="G82" s="67">
        <v>87</v>
      </c>
      <c r="H82" s="36">
        <v>97</v>
      </c>
      <c r="I82" s="68">
        <f t="shared" si="4"/>
        <v>89.690721649484544</v>
      </c>
    </row>
    <row r="83" spans="1:9" ht="15.75" thickBot="1" x14ac:dyDescent="0.3">
      <c r="A83" s="75" t="s">
        <v>384</v>
      </c>
      <c r="B83" s="69" t="s">
        <v>385</v>
      </c>
      <c r="C83" s="77">
        <v>3</v>
      </c>
      <c r="D83" s="67">
        <v>11</v>
      </c>
      <c r="E83" s="67"/>
      <c r="F83" s="67">
        <v>80</v>
      </c>
      <c r="G83" s="67">
        <f t="shared" si="3"/>
        <v>94</v>
      </c>
      <c r="H83" s="36">
        <v>97</v>
      </c>
      <c r="I83" s="68">
        <f t="shared" si="4"/>
        <v>96.907216494845358</v>
      </c>
    </row>
    <row r="84" spans="1:9" ht="15.75" thickBot="1" x14ac:dyDescent="0.3">
      <c r="A84" s="75" t="s">
        <v>386</v>
      </c>
      <c r="B84" s="69" t="s">
        <v>387</v>
      </c>
      <c r="C84" s="77">
        <v>3</v>
      </c>
      <c r="D84" s="67">
        <v>7</v>
      </c>
      <c r="E84" s="71"/>
      <c r="F84" s="67">
        <v>80</v>
      </c>
      <c r="G84" s="67">
        <f t="shared" si="3"/>
        <v>90</v>
      </c>
      <c r="H84" s="36">
        <v>97</v>
      </c>
      <c r="I84" s="68">
        <f t="shared" si="4"/>
        <v>92.783505154639172</v>
      </c>
    </row>
    <row r="85" spans="1:9" ht="15.75" thickBot="1" x14ac:dyDescent="0.3">
      <c r="A85" s="75" t="s">
        <v>388</v>
      </c>
      <c r="B85" s="69" t="s">
        <v>389</v>
      </c>
      <c r="C85" s="77">
        <v>3</v>
      </c>
      <c r="D85" s="73" t="s">
        <v>194</v>
      </c>
      <c r="E85" s="67"/>
      <c r="F85" s="67">
        <v>80</v>
      </c>
      <c r="G85" s="67">
        <v>83</v>
      </c>
      <c r="H85" s="36">
        <v>97</v>
      </c>
      <c r="I85" s="68">
        <f t="shared" si="4"/>
        <v>85.567010309278345</v>
      </c>
    </row>
    <row r="86" spans="1:9" ht="15.75" thickBot="1" x14ac:dyDescent="0.3">
      <c r="A86" s="75" t="s">
        <v>390</v>
      </c>
      <c r="B86" s="69" t="s">
        <v>391</v>
      </c>
      <c r="C86" s="78" t="s">
        <v>194</v>
      </c>
      <c r="D86" s="67">
        <v>11</v>
      </c>
      <c r="E86" s="67"/>
      <c r="F86" s="67">
        <v>80</v>
      </c>
      <c r="G86" s="67">
        <v>91</v>
      </c>
      <c r="H86" s="36">
        <v>97</v>
      </c>
      <c r="I86" s="68">
        <f t="shared" si="4"/>
        <v>93.814432989690715</v>
      </c>
    </row>
    <row r="87" spans="1:9" ht="15.75" thickBot="1" x14ac:dyDescent="0.3">
      <c r="A87" s="75" t="s">
        <v>392</v>
      </c>
      <c r="B87" s="69" t="s">
        <v>393</v>
      </c>
      <c r="C87" s="77">
        <v>3</v>
      </c>
      <c r="D87" s="73" t="s">
        <v>194</v>
      </c>
      <c r="E87" s="67"/>
      <c r="F87" s="67">
        <v>80</v>
      </c>
      <c r="G87" s="67">
        <v>83</v>
      </c>
      <c r="H87" s="36">
        <v>97</v>
      </c>
      <c r="I87" s="68">
        <f t="shared" si="4"/>
        <v>85.567010309278345</v>
      </c>
    </row>
    <row r="88" spans="1:9" ht="15.75" thickBot="1" x14ac:dyDescent="0.3">
      <c r="A88" s="75" t="s">
        <v>394</v>
      </c>
      <c r="B88" s="69" t="s">
        <v>395</v>
      </c>
      <c r="C88" s="77">
        <v>3</v>
      </c>
      <c r="D88" s="67">
        <v>12</v>
      </c>
      <c r="E88" s="67"/>
      <c r="F88" s="67">
        <v>80</v>
      </c>
      <c r="G88" s="67">
        <f t="shared" si="3"/>
        <v>95</v>
      </c>
      <c r="H88" s="36">
        <v>97</v>
      </c>
      <c r="I88" s="68">
        <f t="shared" si="4"/>
        <v>97.9381443298969</v>
      </c>
    </row>
    <row r="89" spans="1:9" ht="15.75" thickBot="1" x14ac:dyDescent="0.3">
      <c r="A89" s="75" t="s">
        <v>396</v>
      </c>
      <c r="B89" s="69" t="s">
        <v>397</v>
      </c>
      <c r="C89" s="77">
        <v>3</v>
      </c>
      <c r="D89" s="67">
        <v>11</v>
      </c>
      <c r="E89" s="67"/>
      <c r="F89" s="67">
        <v>80</v>
      </c>
      <c r="G89" s="67">
        <f t="shared" si="3"/>
        <v>94</v>
      </c>
      <c r="H89" s="36">
        <v>97</v>
      </c>
      <c r="I89" s="68">
        <f t="shared" si="4"/>
        <v>96.907216494845358</v>
      </c>
    </row>
    <row r="90" spans="1:9" ht="15.75" thickBot="1" x14ac:dyDescent="0.3">
      <c r="A90" s="75" t="s">
        <v>398</v>
      </c>
      <c r="B90" s="69" t="s">
        <v>399</v>
      </c>
      <c r="C90" s="77">
        <v>3</v>
      </c>
      <c r="D90" s="67">
        <v>14</v>
      </c>
      <c r="E90" s="67"/>
      <c r="F90" s="67">
        <v>80</v>
      </c>
      <c r="G90" s="67">
        <f t="shared" si="3"/>
        <v>97</v>
      </c>
      <c r="H90" s="36">
        <v>97</v>
      </c>
      <c r="I90" s="36">
        <f t="shared" si="4"/>
        <v>100</v>
      </c>
    </row>
    <row r="91" spans="1:9" ht="15.75" thickBot="1" x14ac:dyDescent="0.3">
      <c r="A91" s="75" t="s">
        <v>400</v>
      </c>
      <c r="B91" s="69" t="s">
        <v>401</v>
      </c>
      <c r="C91" s="77">
        <v>3</v>
      </c>
      <c r="D91" s="73" t="s">
        <v>194</v>
      </c>
      <c r="E91" s="67"/>
      <c r="F91" s="67">
        <v>80</v>
      </c>
      <c r="G91" s="67">
        <v>83</v>
      </c>
      <c r="H91" s="36">
        <v>97</v>
      </c>
      <c r="I91" s="68">
        <f t="shared" si="4"/>
        <v>85.567010309278345</v>
      </c>
    </row>
    <row r="92" spans="1:9" ht="15.75" thickBot="1" x14ac:dyDescent="0.3">
      <c r="A92" s="75" t="s">
        <v>402</v>
      </c>
      <c r="B92" s="69" t="s">
        <v>403</v>
      </c>
      <c r="C92" s="77">
        <v>3</v>
      </c>
      <c r="D92" s="67">
        <v>12</v>
      </c>
      <c r="E92" s="67"/>
      <c r="F92" s="67">
        <v>80</v>
      </c>
      <c r="G92" s="67">
        <f t="shared" si="3"/>
        <v>95</v>
      </c>
      <c r="H92" s="36">
        <v>97</v>
      </c>
      <c r="I92" s="68">
        <f t="shared" si="4"/>
        <v>97.9381443298969</v>
      </c>
    </row>
    <row r="93" spans="1:9" x14ac:dyDescent="0.25">
      <c r="C93" s="79"/>
      <c r="D93" s="80"/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20" sqref="G20"/>
    </sheetView>
  </sheetViews>
  <sheetFormatPr defaultRowHeight="15" x14ac:dyDescent="0.25"/>
  <cols>
    <col min="1" max="1" width="5.85546875" customWidth="1"/>
    <col min="2" max="2" width="50.28515625" customWidth="1"/>
    <col min="3" max="3" width="15.5703125" customWidth="1"/>
    <col min="4" max="4" width="20" customWidth="1"/>
  </cols>
  <sheetData>
    <row r="1" spans="1:5" ht="21" x14ac:dyDescent="0.25">
      <c r="A1" s="135" t="s">
        <v>36</v>
      </c>
      <c r="B1" s="135"/>
      <c r="C1" s="135"/>
      <c r="D1" s="135"/>
    </row>
    <row r="2" spans="1:5" ht="18.75" x14ac:dyDescent="0.25">
      <c r="A2" s="136" t="s">
        <v>404</v>
      </c>
      <c r="B2" s="136"/>
      <c r="C2" s="136"/>
      <c r="D2" s="136"/>
    </row>
    <row r="3" spans="1:5" ht="18.75" x14ac:dyDescent="0.25">
      <c r="A3" s="137" t="s">
        <v>405</v>
      </c>
      <c r="B3" s="137"/>
      <c r="C3" s="137"/>
      <c r="D3" s="137"/>
    </row>
    <row r="4" spans="1:5" ht="18.75" x14ac:dyDescent="0.25">
      <c r="A4" s="163" t="s">
        <v>406</v>
      </c>
      <c r="B4" s="163"/>
      <c r="C4" s="163"/>
      <c r="D4" s="163"/>
      <c r="E4" s="163"/>
    </row>
    <row r="5" spans="1:5" ht="18.75" x14ac:dyDescent="0.25">
      <c r="A5" s="163" t="s">
        <v>407</v>
      </c>
      <c r="B5" s="163"/>
      <c r="C5" s="163"/>
      <c r="D5" s="163"/>
      <c r="E5" s="81"/>
    </row>
    <row r="6" spans="1:5" ht="19.5" thickBot="1" x14ac:dyDescent="0.3">
      <c r="A6" s="163" t="s">
        <v>408</v>
      </c>
      <c r="B6" s="163"/>
      <c r="C6" s="163"/>
      <c r="D6" s="163"/>
      <c r="E6" s="81"/>
    </row>
    <row r="7" spans="1:5" s="85" customFormat="1" ht="15.75" x14ac:dyDescent="0.25">
      <c r="A7" s="82" t="s">
        <v>409</v>
      </c>
      <c r="B7" s="83"/>
      <c r="C7" s="84"/>
      <c r="D7" s="84"/>
    </row>
    <row r="8" spans="1:5" x14ac:dyDescent="0.25">
      <c r="A8" s="7" t="s">
        <v>40</v>
      </c>
      <c r="B8" s="9" t="s">
        <v>42</v>
      </c>
      <c r="C8" s="10" t="s">
        <v>410</v>
      </c>
      <c r="D8" s="11" t="s">
        <v>44</v>
      </c>
    </row>
    <row r="9" spans="1:5" ht="15.75" x14ac:dyDescent="0.25">
      <c r="A9" s="12">
        <v>1</v>
      </c>
      <c r="B9" s="18" t="s">
        <v>411</v>
      </c>
      <c r="C9" s="15">
        <v>4</v>
      </c>
      <c r="D9" s="15">
        <f>C9*100/15</f>
        <v>26.666666666666668</v>
      </c>
    </row>
    <row r="10" spans="1:5" ht="15.75" x14ac:dyDescent="0.25">
      <c r="A10" s="12">
        <v>2</v>
      </c>
      <c r="B10" s="14" t="s">
        <v>412</v>
      </c>
      <c r="C10" s="15">
        <v>11</v>
      </c>
      <c r="D10" s="15">
        <f t="shared" ref="D10:D26" si="0">C10*100/15</f>
        <v>73.333333333333329</v>
      </c>
    </row>
    <row r="11" spans="1:5" ht="15.75" x14ac:dyDescent="0.25">
      <c r="A11" s="12">
        <v>3</v>
      </c>
      <c r="B11" s="14" t="s">
        <v>413</v>
      </c>
      <c r="C11" s="15">
        <v>7</v>
      </c>
      <c r="D11" s="15">
        <f t="shared" si="0"/>
        <v>46.666666666666664</v>
      </c>
    </row>
    <row r="12" spans="1:5" ht="15.75" x14ac:dyDescent="0.25">
      <c r="A12" s="12">
        <v>4</v>
      </c>
      <c r="B12" s="14" t="s">
        <v>414</v>
      </c>
      <c r="C12" s="15">
        <v>11</v>
      </c>
      <c r="D12" s="15">
        <f t="shared" si="0"/>
        <v>73.333333333333329</v>
      </c>
    </row>
    <row r="13" spans="1:5" ht="15.75" x14ac:dyDescent="0.25">
      <c r="A13" s="12">
        <v>5</v>
      </c>
      <c r="B13" s="18" t="s">
        <v>415</v>
      </c>
      <c r="C13" s="15">
        <v>14</v>
      </c>
      <c r="D13" s="15">
        <f t="shared" si="0"/>
        <v>93.333333333333329</v>
      </c>
    </row>
    <row r="14" spans="1:5" ht="15.75" x14ac:dyDescent="0.25">
      <c r="A14" s="12">
        <v>6</v>
      </c>
      <c r="B14" s="21" t="s">
        <v>416</v>
      </c>
      <c r="C14" s="15">
        <v>13</v>
      </c>
      <c r="D14" s="15">
        <f t="shared" si="0"/>
        <v>86.666666666666671</v>
      </c>
    </row>
    <row r="15" spans="1:5" ht="15.75" x14ac:dyDescent="0.25">
      <c r="A15" s="12">
        <v>7</v>
      </c>
      <c r="B15" s="18" t="s">
        <v>417</v>
      </c>
      <c r="C15" s="15">
        <v>7</v>
      </c>
      <c r="D15" s="15">
        <f t="shared" si="0"/>
        <v>46.666666666666664</v>
      </c>
    </row>
    <row r="16" spans="1:5" ht="15.75" x14ac:dyDescent="0.25">
      <c r="A16" s="12">
        <v>8</v>
      </c>
      <c r="B16" s="18" t="s">
        <v>418</v>
      </c>
      <c r="C16" s="15">
        <v>7</v>
      </c>
      <c r="D16" s="15">
        <f t="shared" si="0"/>
        <v>46.666666666666664</v>
      </c>
    </row>
    <row r="17" spans="1:4" ht="15.75" x14ac:dyDescent="0.25">
      <c r="A17" s="12">
        <v>9</v>
      </c>
      <c r="B17" s="18" t="s">
        <v>419</v>
      </c>
      <c r="C17" s="15">
        <v>11</v>
      </c>
      <c r="D17" s="15">
        <f t="shared" si="0"/>
        <v>73.333333333333329</v>
      </c>
    </row>
    <row r="18" spans="1:4" ht="15.75" x14ac:dyDescent="0.25">
      <c r="A18" s="12">
        <v>10</v>
      </c>
      <c r="B18" s="18" t="s">
        <v>420</v>
      </c>
      <c r="C18" s="15">
        <v>12</v>
      </c>
      <c r="D18" s="15">
        <f t="shared" si="0"/>
        <v>80</v>
      </c>
    </row>
    <row r="19" spans="1:4" ht="15.75" x14ac:dyDescent="0.25">
      <c r="A19" s="12">
        <v>11</v>
      </c>
      <c r="B19" s="18" t="s">
        <v>421</v>
      </c>
      <c r="C19" s="15">
        <v>11</v>
      </c>
      <c r="D19" s="15">
        <f t="shared" si="0"/>
        <v>73.333333333333329</v>
      </c>
    </row>
    <row r="20" spans="1:4" ht="15.75" x14ac:dyDescent="0.25">
      <c r="A20" s="12">
        <v>12</v>
      </c>
      <c r="B20" s="18" t="s">
        <v>422</v>
      </c>
      <c r="C20" s="15">
        <v>8</v>
      </c>
      <c r="D20" s="15">
        <f t="shared" si="0"/>
        <v>53.333333333333336</v>
      </c>
    </row>
    <row r="21" spans="1:4" ht="15.75" x14ac:dyDescent="0.25">
      <c r="A21" s="12">
        <v>13</v>
      </c>
      <c r="B21" s="20" t="s">
        <v>423</v>
      </c>
      <c r="C21" s="15">
        <v>2</v>
      </c>
      <c r="D21" s="15">
        <f t="shared" si="0"/>
        <v>13.333333333333334</v>
      </c>
    </row>
    <row r="22" spans="1:4" ht="15.75" x14ac:dyDescent="0.25">
      <c r="A22" s="12">
        <v>14</v>
      </c>
      <c r="B22" s="18" t="s">
        <v>424</v>
      </c>
      <c r="C22" s="15">
        <v>9</v>
      </c>
      <c r="D22" s="15">
        <f t="shared" si="0"/>
        <v>60</v>
      </c>
    </row>
    <row r="23" spans="1:4" ht="15.75" x14ac:dyDescent="0.25">
      <c r="A23" s="12">
        <v>15</v>
      </c>
      <c r="B23" s="18" t="s">
        <v>425</v>
      </c>
      <c r="C23" s="15">
        <v>15</v>
      </c>
      <c r="D23" s="15">
        <f t="shared" si="0"/>
        <v>100</v>
      </c>
    </row>
    <row r="24" spans="1:4" ht="15.75" x14ac:dyDescent="0.25">
      <c r="A24" s="12">
        <v>16</v>
      </c>
      <c r="B24" s="14" t="s">
        <v>426</v>
      </c>
      <c r="C24" s="15">
        <v>11</v>
      </c>
      <c r="D24" s="15">
        <f t="shared" si="0"/>
        <v>73.333333333333329</v>
      </c>
    </row>
    <row r="25" spans="1:4" ht="15.75" x14ac:dyDescent="0.25">
      <c r="A25" s="12">
        <v>17</v>
      </c>
      <c r="B25" s="18" t="s">
        <v>427</v>
      </c>
      <c r="C25" s="15">
        <v>9</v>
      </c>
      <c r="D25" s="15">
        <f t="shared" si="0"/>
        <v>60</v>
      </c>
    </row>
    <row r="26" spans="1:4" ht="15.75" x14ac:dyDescent="0.25">
      <c r="A26" s="12">
        <v>18</v>
      </c>
      <c r="B26" s="21" t="s">
        <v>428</v>
      </c>
      <c r="C26" s="15">
        <v>11</v>
      </c>
      <c r="D26" s="15">
        <f t="shared" si="0"/>
        <v>73.333333333333329</v>
      </c>
    </row>
  </sheetData>
  <mergeCells count="6">
    <mergeCell ref="A6:D6"/>
    <mergeCell ref="A1:D1"/>
    <mergeCell ref="A2:D2"/>
    <mergeCell ref="A3:D3"/>
    <mergeCell ref="A4:E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surgery clincs 1</vt:lpstr>
      <vt:lpstr>surgery clinics 2</vt:lpstr>
      <vt:lpstr>ENT</vt:lpstr>
      <vt:lpstr>ENT clinics</vt:lpstr>
      <vt:lpstr>ENT clinics 2</vt:lpstr>
      <vt:lpstr>OBG</vt:lpstr>
      <vt:lpstr>OBG labour room posting</vt:lpstr>
      <vt:lpstr>community Medicine</vt:lpstr>
      <vt:lpstr>dermatology</vt:lpstr>
      <vt:lpstr>dermatology theory</vt:lpstr>
      <vt:lpstr>Medicine</vt:lpstr>
      <vt:lpstr>medicine clinics</vt:lpstr>
      <vt:lpstr>community medicine theory</vt:lpstr>
      <vt:lpstr>surgery theory</vt:lpstr>
      <vt:lpstr>Psychiatry</vt:lpstr>
      <vt:lpstr>Paediatrics</vt:lpstr>
      <vt:lpstr>Ophthal</vt:lpstr>
      <vt:lpstr>Ophthal theory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Siby Mareen. Varghese</cp:lastModifiedBy>
  <dcterms:created xsi:type="dcterms:W3CDTF">2019-05-10T08:25:28Z</dcterms:created>
  <dcterms:modified xsi:type="dcterms:W3CDTF">2019-05-10T09:19:27Z</dcterms:modified>
</cp:coreProperties>
</file>