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February\"/>
    </mc:Choice>
  </mc:AlternateContent>
  <bookViews>
    <workbookView xWindow="0" yWindow="0" windowWidth="21600" windowHeight="9735" activeTab="4"/>
  </bookViews>
  <sheets>
    <sheet name="Pathology" sheetId="1" r:id="rId1"/>
    <sheet name="mICRO" sheetId="2" r:id="rId2"/>
    <sheet name="surgery" sheetId="3" r:id="rId3"/>
    <sheet name="community" sheetId="4" r:id="rId4"/>
    <sheet name="Pharmac" sheetId="5" r:id="rId5"/>
    <sheet name="forensic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 l="1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J23" i="6" l="1"/>
  <c r="H23" i="6"/>
  <c r="J22" i="6"/>
  <c r="H22" i="6"/>
  <c r="J21" i="6"/>
  <c r="H21" i="6"/>
  <c r="J20" i="6"/>
  <c r="H20" i="6"/>
  <c r="J19" i="6"/>
  <c r="H19" i="6"/>
  <c r="J18" i="6"/>
  <c r="H18" i="6"/>
  <c r="J17" i="6"/>
  <c r="H17" i="6"/>
  <c r="J16" i="6"/>
  <c r="H16" i="6"/>
  <c r="J15" i="6"/>
  <c r="H15" i="6"/>
  <c r="J14" i="6"/>
  <c r="H14" i="6"/>
  <c r="J13" i="6"/>
  <c r="H13" i="6"/>
  <c r="J12" i="6"/>
  <c r="H12" i="6"/>
  <c r="J11" i="6"/>
  <c r="H11" i="6"/>
  <c r="J10" i="6"/>
  <c r="H10" i="6"/>
  <c r="J9" i="6"/>
  <c r="H9" i="6"/>
  <c r="J8" i="6"/>
  <c r="H8" i="6"/>
  <c r="J7" i="6"/>
  <c r="H7" i="6"/>
  <c r="J6" i="6"/>
  <c r="H6" i="6"/>
  <c r="H24" i="2" l="1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24" i="1" l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</calcChain>
</file>

<file path=xl/sharedStrings.xml><?xml version="1.0" encoding="utf-8"?>
<sst xmlns="http://schemas.openxmlformats.org/spreadsheetml/2006/main" count="245" uniqueCount="125">
  <si>
    <t>BELIEVERS CHURCH MEDICAL COLLEGE</t>
  </si>
  <si>
    <t>DEPARTMENT OF PATHOLOGY</t>
  </si>
  <si>
    <t xml:space="preserve">2016 MBBS-ADDITIONAL BATCH </t>
  </si>
  <si>
    <t>THEORY &amp; PRACTICAL MONTHLY ATTENDANCE FOR FEBRUARY-2019</t>
  </si>
  <si>
    <t>SL. NO:</t>
  </si>
  <si>
    <t>ROLL NO:</t>
  </si>
  <si>
    <t>NAME</t>
  </si>
  <si>
    <t>THEORY</t>
  </si>
  <si>
    <t>PRACTICAL</t>
  </si>
  <si>
    <t>TOTAL               ( 17 Hrs)</t>
  </si>
  <si>
    <t>%</t>
  </si>
  <si>
    <t>TOTAL HOURS (8)</t>
  </si>
  <si>
    <t>04/16</t>
  </si>
  <si>
    <t xml:space="preserve">AFSAL K </t>
  </si>
  <si>
    <t>06/16</t>
  </si>
  <si>
    <t xml:space="preserve">ALAN SAJI </t>
  </si>
  <si>
    <t>21/16</t>
  </si>
  <si>
    <t>BASIL N.P</t>
  </si>
  <si>
    <t>33/16</t>
  </si>
  <si>
    <t xml:space="preserve">HANNAH MARY SHINE </t>
  </si>
  <si>
    <t>35/16</t>
  </si>
  <si>
    <t xml:space="preserve">HARIKUMAR H </t>
  </si>
  <si>
    <t>36/16</t>
  </si>
  <si>
    <t xml:space="preserve">JANAKI PANICKER </t>
  </si>
  <si>
    <t>46/16</t>
  </si>
  <si>
    <t xml:space="preserve">KARTHIK LAL </t>
  </si>
  <si>
    <t>50/16</t>
  </si>
  <si>
    <t xml:space="preserve">LEVIN THAMBAN VARGHESE </t>
  </si>
  <si>
    <t>57/16</t>
  </si>
  <si>
    <t xml:space="preserve">MRIDULA MARIA JACOB </t>
  </si>
  <si>
    <t>58/16</t>
  </si>
  <si>
    <t xml:space="preserve">MUHAMMED IRFAN </t>
  </si>
  <si>
    <t>59/16</t>
  </si>
  <si>
    <t xml:space="preserve">MUHAMMED KAIZ </t>
  </si>
  <si>
    <t>62/16</t>
  </si>
  <si>
    <t xml:space="preserve">NAYANA ANILKUMAR </t>
  </si>
  <si>
    <t>72/16</t>
  </si>
  <si>
    <t>ROHIT GIGI</t>
  </si>
  <si>
    <t>79/16</t>
  </si>
  <si>
    <t xml:space="preserve">SANNY SARA SAMSON </t>
  </si>
  <si>
    <t>80/16</t>
  </si>
  <si>
    <t xml:space="preserve">SARA MATHEW </t>
  </si>
  <si>
    <t>83/16</t>
  </si>
  <si>
    <t xml:space="preserve">SHERIN S JOSEPH </t>
  </si>
  <si>
    <t>84/16</t>
  </si>
  <si>
    <t xml:space="preserve">SREEHARI S RISHI </t>
  </si>
  <si>
    <t>92/16</t>
  </si>
  <si>
    <t xml:space="preserve">VINAYAK V </t>
  </si>
  <si>
    <t>DEPARTMENT OF MICROBIOLOGY</t>
  </si>
  <si>
    <t>THEORY &amp; PRACTICAL ATTENDANCE FOR FEBRUARY - 2019</t>
  </si>
  <si>
    <t>TOTAL           (14 Hrs)</t>
  </si>
  <si>
    <t>TOTAL         (8 Hrs)</t>
  </si>
  <si>
    <t xml:space="preserve">Prof &amp; Head of Dept of Microbiology </t>
  </si>
  <si>
    <t>BATCH (S) STUDENTS 4TH SEM ATTENDENCE  IN THE MONTH OF FEBRUARY</t>
  </si>
  <si>
    <t xml:space="preserve">                     (FEB 19 TH TO MARCH 10TH )</t>
  </si>
  <si>
    <t>SL NO</t>
  </si>
  <si>
    <t>ROLL NO</t>
  </si>
  <si>
    <t>CLINICALS</t>
  </si>
  <si>
    <t xml:space="preserve">(9hrs)CLINICAL </t>
  </si>
  <si>
    <t>AFSAL K</t>
  </si>
  <si>
    <t>ALAN SAJI</t>
  </si>
  <si>
    <t>HANNAH MARY SHINE</t>
  </si>
  <si>
    <t>HARIKUMAR H</t>
  </si>
  <si>
    <t>JANAKI PANICKER</t>
  </si>
  <si>
    <t>KARTHIK LAL</t>
  </si>
  <si>
    <t>LEVIN THAMBAN VARGHESE</t>
  </si>
  <si>
    <t>MRIDULA MARIA JACOB</t>
  </si>
  <si>
    <t>MUHAMMED IRFAN</t>
  </si>
  <si>
    <t>MUHAMMED KAIZ</t>
  </si>
  <si>
    <t>NAYANA ANIL KUMAR</t>
  </si>
  <si>
    <t>ROHITH GIGI</t>
  </si>
  <si>
    <t>SANNY SARA SAMSON</t>
  </si>
  <si>
    <t>SARA MATHEW</t>
  </si>
  <si>
    <t>SHERIN S JSEPH</t>
  </si>
  <si>
    <t>SREEHARI S RISHI</t>
  </si>
  <si>
    <t>VINAYAK V</t>
  </si>
  <si>
    <t>Roll No</t>
  </si>
  <si>
    <t>Name</t>
  </si>
  <si>
    <t xml:space="preserve"> 4thSem.Th. attendance</t>
  </si>
  <si>
    <t>Total Attendance</t>
  </si>
  <si>
    <t>Total Hrs</t>
  </si>
  <si>
    <t>Percentage</t>
  </si>
  <si>
    <t>1</t>
  </si>
  <si>
    <t>2</t>
  </si>
  <si>
    <t>3</t>
  </si>
  <si>
    <t>BASIL N P</t>
  </si>
  <si>
    <t>4</t>
  </si>
  <si>
    <t>5</t>
  </si>
  <si>
    <t>HARI KUMAR H</t>
  </si>
  <si>
    <t>6</t>
  </si>
  <si>
    <t>7</t>
  </si>
  <si>
    <t>8</t>
  </si>
  <si>
    <t>9</t>
  </si>
  <si>
    <t>10</t>
  </si>
  <si>
    <t>MUHAMMED GAIZ</t>
  </si>
  <si>
    <t>11</t>
  </si>
  <si>
    <t>12</t>
  </si>
  <si>
    <t>NAYANA ANILKUMAR</t>
  </si>
  <si>
    <t>13</t>
  </si>
  <si>
    <t>ROHIT JIjI</t>
  </si>
  <si>
    <t>14</t>
  </si>
  <si>
    <t>15</t>
  </si>
  <si>
    <t>16</t>
  </si>
  <si>
    <t>SHERIN S JOSEPH</t>
  </si>
  <si>
    <t>17</t>
  </si>
  <si>
    <t>18</t>
  </si>
  <si>
    <t>VINAYAK. V.</t>
  </si>
  <si>
    <t>DEPARTMENT OF COMMUNITY MEDICINE</t>
  </si>
  <si>
    <t>DEPARTMENT OF PHARMACOLOGY</t>
  </si>
  <si>
    <t>STUDENTS ATTENDANCE (ADDITIONAL BATCH)- FEBRUARY-2019</t>
  </si>
  <si>
    <t xml:space="preserve">PRACTICALS </t>
  </si>
  <si>
    <t>TOTAL HRS(14)</t>
  </si>
  <si>
    <t>TOTAL HRS-6</t>
  </si>
  <si>
    <t>LEVIN THAMPAN VARGHESE</t>
  </si>
  <si>
    <t>HOD</t>
  </si>
  <si>
    <t xml:space="preserve">DEPT OF PHARMACOLOGY </t>
  </si>
  <si>
    <t>FORENSIC MEDICINE &amp; TOXICOLOGY</t>
  </si>
  <si>
    <t>Statement of Attendance</t>
  </si>
  <si>
    <t>2016 Additional Batch Attendance In The Month of February 2019</t>
  </si>
  <si>
    <t>Theory</t>
  </si>
  <si>
    <t>Practical</t>
  </si>
  <si>
    <t>TOTAL (18hrs)</t>
  </si>
  <si>
    <t>TOTAL (8hrs)</t>
  </si>
  <si>
    <t>LEVIN THAMBAN VARGHEESE</t>
  </si>
  <si>
    <t>MRIDHULA MARIA 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</si>
</sst>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21"/>
      <color theme="1"/>
      <name val="Bookman Old Style"/>
      <family val="1"/>
    </font>
    <font>
      <b/>
      <sz val="18"/>
      <color rgb="FF000000"/>
      <name val="Bookman Old Style"/>
      <family val="1"/>
    </font>
    <font>
      <b/>
      <sz val="16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9"/>
      <color theme="1"/>
      <name val="Bookman Old Style"/>
      <family val="1"/>
    </font>
    <font>
      <b/>
      <sz val="16"/>
      <color theme="1"/>
      <name val="Bookman Old Style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sz val="16"/>
      <color theme="1"/>
      <name val="Bookman Old Style"/>
      <family val="1"/>
    </font>
    <font>
      <sz val="16"/>
      <color rgb="FF000000"/>
      <name val="Bookman Old Style"/>
      <family val="1"/>
    </font>
    <font>
      <b/>
      <sz val="14"/>
      <color theme="1"/>
      <name val="Bookman Old Style"/>
      <family val="1"/>
    </font>
    <font>
      <sz val="11"/>
      <color rgb="FF000000"/>
      <name val="Bookman Old Style"/>
      <family val="1"/>
    </font>
    <font>
      <b/>
      <sz val="14"/>
      <color rgb="FF000000"/>
      <name val="Bookman Old Style"/>
      <family val="1"/>
    </font>
    <font>
      <sz val="14"/>
      <color theme="1"/>
      <name val="Bookman Old Style"/>
      <family val="1"/>
    </font>
    <font>
      <sz val="14"/>
      <color rgb="FF000000"/>
      <name val="Bookman Old Style"/>
      <family val="1"/>
    </font>
    <font>
      <sz val="18"/>
      <color theme="1"/>
      <name val="Bookman Old Style"/>
      <family val="1"/>
    </font>
    <font>
      <sz val="18"/>
      <color rgb="FF000000"/>
      <name val="Bookman Old Styl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4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Bookman Old Style"/>
      <family val="1"/>
    </font>
    <font>
      <b/>
      <sz val="10.5"/>
      <color rgb="FF000000"/>
      <name val="Bookman Old Style"/>
      <family val="1"/>
    </font>
    <font>
      <sz val="11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Andalus"/>
      <family val="1"/>
    </font>
    <font>
      <b/>
      <sz val="14"/>
      <color theme="1"/>
      <name val="Andalus"/>
      <family val="1"/>
    </font>
    <font>
      <b/>
      <sz val="16"/>
      <color theme="1"/>
      <name val="Andalus"/>
      <family val="1"/>
    </font>
    <font>
      <b/>
      <sz val="12"/>
      <color theme="1"/>
      <name val="Andalus"/>
      <family val="1"/>
    </font>
    <font>
      <b/>
      <sz val="10"/>
      <color theme="1"/>
      <name val="Andalus"/>
      <family val="1"/>
    </font>
    <font>
      <b/>
      <sz val="11"/>
      <color theme="1"/>
      <name val="Andalu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Border="1"/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6" fillId="0" borderId="0" xfId="0" applyFont="1" applyBorder="1"/>
    <xf numFmtId="0" fontId="6" fillId="0" borderId="0" xfId="0" applyFont="1" applyBorder="1" applyAlignment="1">
      <alignment horizontal="left" indent="5"/>
    </xf>
    <xf numFmtId="0" fontId="6" fillId="0" borderId="0" xfId="0" applyFont="1" applyBorder="1" applyAlignment="1"/>
    <xf numFmtId="0" fontId="14" fillId="0" borderId="0" xfId="0" applyFont="1" applyBorder="1" applyAlignment="1"/>
    <xf numFmtId="0" fontId="15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/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left" vertical="center" wrapText="1"/>
    </xf>
    <xf numFmtId="1" fontId="19" fillId="0" borderId="3" xfId="0" applyNumberFormat="1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left" vertical="center" wrapText="1"/>
    </xf>
    <xf numFmtId="1" fontId="19" fillId="0" borderId="9" xfId="0" applyNumberFormat="1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left" vertical="center" wrapText="1"/>
    </xf>
    <xf numFmtId="1" fontId="11" fillId="0" borderId="9" xfId="0" applyNumberFormat="1" applyFont="1" applyBorder="1" applyAlignment="1">
      <alignment horizontal="left" vertical="center" wrapText="1"/>
    </xf>
    <xf numFmtId="164" fontId="19" fillId="0" borderId="9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left" vertical="center" wrapText="1"/>
    </xf>
    <xf numFmtId="1" fontId="19" fillId="0" borderId="5" xfId="0" applyNumberFormat="1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0" fillId="0" borderId="0" xfId="0" applyNumberFormat="1"/>
    <xf numFmtId="0" fontId="22" fillId="0" borderId="22" xfId="0" applyFont="1" applyBorder="1" applyAlignment="1">
      <alignment horizontal="center" vertical="center" wrapText="1"/>
    </xf>
    <xf numFmtId="9" fontId="22" fillId="0" borderId="22" xfId="0" applyNumberFormat="1" applyFont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 applyAlignment="1">
      <alignment horizontal="center" vertical="center" wrapText="1"/>
    </xf>
    <xf numFmtId="49" fontId="0" fillId="0" borderId="25" xfId="1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49" fontId="27" fillId="0" borderId="26" xfId="0" applyNumberFormat="1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/>
    <xf numFmtId="49" fontId="27" fillId="0" borderId="29" xfId="0" applyNumberFormat="1" applyFont="1" applyBorder="1" applyAlignment="1">
      <alignment horizontal="right" wrapText="1"/>
    </xf>
    <xf numFmtId="0" fontId="28" fillId="0" borderId="9" xfId="0" applyFont="1" applyBorder="1"/>
    <xf numFmtId="0" fontId="27" fillId="0" borderId="30" xfId="0" applyFont="1" applyBorder="1" applyAlignment="1">
      <alignment horizontal="right" wrapText="1"/>
    </xf>
    <xf numFmtId="0" fontId="0" fillId="0" borderId="9" xfId="0" applyFont="1" applyBorder="1" applyAlignment="1">
      <alignment horizontal="right"/>
    </xf>
    <xf numFmtId="0" fontId="0" fillId="0" borderId="9" xfId="0" applyFill="1" applyBorder="1"/>
    <xf numFmtId="0" fontId="29" fillId="0" borderId="9" xfId="0" applyFont="1" applyBorder="1" applyAlignment="1">
      <alignment wrapText="1"/>
    </xf>
    <xf numFmtId="0" fontId="0" fillId="0" borderId="9" xfId="0" applyBorder="1" applyAlignment="1">
      <alignment horizontal="right"/>
    </xf>
    <xf numFmtId="49" fontId="27" fillId="0" borderId="31" xfId="0" applyNumberFormat="1" applyFont="1" applyBorder="1" applyAlignment="1">
      <alignment horizontal="right" wrapText="1"/>
    </xf>
    <xf numFmtId="0" fontId="27" fillId="0" borderId="32" xfId="0" applyFont="1" applyBorder="1" applyAlignment="1">
      <alignment horizontal="right" wrapText="1"/>
    </xf>
    <xf numFmtId="49" fontId="27" fillId="0" borderId="0" xfId="0" applyNumberFormat="1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33" fillId="0" borderId="9" xfId="0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/>
    </xf>
    <xf numFmtId="0" fontId="28" fillId="2" borderId="9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1" fontId="34" fillId="0" borderId="9" xfId="0" applyNumberFormat="1" applyFont="1" applyBorder="1" applyAlignment="1">
      <alignment horizontal="center"/>
    </xf>
    <xf numFmtId="0" fontId="28" fillId="0" borderId="9" xfId="0" applyFont="1" applyBorder="1" applyAlignment="1">
      <alignment horizontal="left" vertical="top" wrapText="1"/>
    </xf>
    <xf numFmtId="0" fontId="28" fillId="0" borderId="9" xfId="0" applyFont="1" applyBorder="1" applyAlignment="1">
      <alignment vertical="top" wrapText="1"/>
    </xf>
    <xf numFmtId="0" fontId="33" fillId="0" borderId="9" xfId="0" applyFont="1" applyBorder="1" applyAlignment="1">
      <alignment horizontal="center" vertical="top"/>
    </xf>
    <xf numFmtId="49" fontId="28" fillId="0" borderId="9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left" indent="8"/>
    </xf>
    <xf numFmtId="0" fontId="30" fillId="0" borderId="0" xfId="0" applyFont="1" applyBorder="1" applyAlignment="1">
      <alignment horizontal="left" indent="16"/>
    </xf>
    <xf numFmtId="0" fontId="22" fillId="0" borderId="0" xfId="0" applyFont="1" applyBorder="1" applyAlignment="1">
      <alignment horizontal="left" indent="16"/>
    </xf>
    <xf numFmtId="0" fontId="3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7" fillId="0" borderId="9" xfId="0" applyFont="1" applyBorder="1" applyAlignment="1">
      <alignment vertical="top"/>
    </xf>
    <xf numFmtId="0" fontId="38" fillId="0" borderId="9" xfId="0" applyFont="1" applyBorder="1" applyAlignment="1">
      <alignment horizontal="center" vertical="top"/>
    </xf>
    <xf numFmtId="0" fontId="39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0" fillId="0" borderId="0" xfId="0" applyFont="1"/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top"/>
    </xf>
    <xf numFmtId="0" fontId="23" fillId="0" borderId="34" xfId="0" applyFont="1" applyBorder="1" applyAlignment="1">
      <alignment horizontal="center" vertical="top"/>
    </xf>
    <xf numFmtId="0" fontId="23" fillId="0" borderId="35" xfId="0" applyFont="1" applyBorder="1" applyAlignment="1">
      <alignment horizontal="center" vertical="top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top"/>
    </xf>
    <xf numFmtId="0" fontId="39" fillId="0" borderId="9" xfId="0" applyFont="1" applyBorder="1" applyAlignment="1">
      <alignment horizontal="center" vertical="top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top"/>
    </xf>
    <xf numFmtId="0" fontId="36" fillId="0" borderId="34" xfId="0" applyFont="1" applyBorder="1" applyAlignment="1">
      <alignment horizontal="center" vertical="top"/>
    </xf>
    <xf numFmtId="0" fontId="36" fillId="0" borderId="35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13" sqref="I13"/>
    </sheetView>
  </sheetViews>
  <sheetFormatPr defaultRowHeight="15" x14ac:dyDescent="0.3"/>
  <cols>
    <col min="1" max="1" width="6.5703125" style="1" customWidth="1"/>
    <col min="2" max="2" width="6.28515625" style="1" customWidth="1"/>
    <col min="3" max="3" width="10.7109375" style="1" customWidth="1"/>
    <col min="4" max="4" width="30.5703125" style="1" customWidth="1"/>
    <col min="5" max="5" width="12.140625" style="1" customWidth="1"/>
    <col min="6" max="6" width="10.42578125" style="1" customWidth="1"/>
    <col min="7" max="7" width="10.140625" style="1" customWidth="1"/>
    <col min="8" max="8" width="10.5703125" style="1" customWidth="1"/>
    <col min="9" max="9" width="20.42578125" style="1" customWidth="1"/>
    <col min="10" max="16384" width="9.140625" style="1"/>
  </cols>
  <sheetData>
    <row r="1" spans="1:9" ht="26.25" x14ac:dyDescent="0.35">
      <c r="B1" s="34" t="s">
        <v>0</v>
      </c>
      <c r="C1" s="34"/>
      <c r="D1" s="34"/>
      <c r="E1" s="34"/>
      <c r="F1" s="34"/>
      <c r="G1" s="34"/>
      <c r="H1" s="34"/>
      <c r="I1" s="34"/>
    </row>
    <row r="2" spans="1:9" ht="23.25" x14ac:dyDescent="0.3">
      <c r="A2" s="2"/>
      <c r="B2" s="33" t="s">
        <v>1</v>
      </c>
      <c r="C2" s="33"/>
      <c r="D2" s="33"/>
      <c r="E2" s="33"/>
      <c r="F2" s="33"/>
      <c r="G2" s="33"/>
      <c r="H2" s="33"/>
      <c r="I2" s="33"/>
    </row>
    <row r="3" spans="1:9" ht="20.25" x14ac:dyDescent="0.3">
      <c r="A3" s="2"/>
      <c r="B3" s="119" t="s">
        <v>2</v>
      </c>
      <c r="C3" s="119"/>
      <c r="D3" s="119"/>
      <c r="E3" s="119"/>
      <c r="F3" s="119"/>
      <c r="G3" s="119"/>
      <c r="H3" s="119"/>
      <c r="I3" s="119"/>
    </row>
    <row r="4" spans="1:9" ht="16.5" thickBot="1" x14ac:dyDescent="0.35">
      <c r="A4" s="2"/>
      <c r="B4" s="35" t="s">
        <v>3</v>
      </c>
      <c r="C4" s="35"/>
      <c r="D4" s="35"/>
      <c r="E4" s="35"/>
      <c r="F4" s="35"/>
      <c r="G4" s="35"/>
      <c r="H4" s="35"/>
      <c r="I4" s="36"/>
    </row>
    <row r="5" spans="1:9" ht="16.5" thickBot="1" x14ac:dyDescent="0.35">
      <c r="B5" s="120" t="s">
        <v>4</v>
      </c>
      <c r="C5" s="122" t="s">
        <v>5</v>
      </c>
      <c r="D5" s="124" t="s">
        <v>6</v>
      </c>
      <c r="E5" s="126" t="s">
        <v>7</v>
      </c>
      <c r="F5" s="127"/>
      <c r="G5" s="128" t="s">
        <v>8</v>
      </c>
      <c r="H5" s="129"/>
      <c r="I5" s="2"/>
    </row>
    <row r="6" spans="1:9" ht="36.75" thickBot="1" x14ac:dyDescent="0.35">
      <c r="B6" s="121"/>
      <c r="C6" s="123"/>
      <c r="D6" s="125"/>
      <c r="E6" s="3" t="s">
        <v>9</v>
      </c>
      <c r="F6" s="4" t="s">
        <v>10</v>
      </c>
      <c r="G6" s="31" t="s">
        <v>11</v>
      </c>
      <c r="H6" s="32" t="s">
        <v>10</v>
      </c>
    </row>
    <row r="7" spans="1:9" ht="21" thickBot="1" x14ac:dyDescent="0.35">
      <c r="B7" s="5">
        <v>1</v>
      </c>
      <c r="C7" s="6" t="s">
        <v>12</v>
      </c>
      <c r="D7" s="7" t="s">
        <v>13</v>
      </c>
      <c r="E7" s="8">
        <v>12</v>
      </c>
      <c r="F7" s="9">
        <f>E7/17*100</f>
        <v>70.588235294117652</v>
      </c>
      <c r="G7" s="8">
        <v>6</v>
      </c>
      <c r="H7" s="10">
        <f>G7/8*100</f>
        <v>75</v>
      </c>
    </row>
    <row r="8" spans="1:9" ht="21" thickBot="1" x14ac:dyDescent="0.35">
      <c r="B8" s="11">
        <v>2</v>
      </c>
      <c r="C8" s="12" t="s">
        <v>14</v>
      </c>
      <c r="D8" s="13" t="s">
        <v>15</v>
      </c>
      <c r="E8" s="14">
        <v>10</v>
      </c>
      <c r="F8" s="9">
        <f t="shared" ref="F8:F24" si="0">E8/17*100</f>
        <v>58.82352941176471</v>
      </c>
      <c r="G8" s="14">
        <v>8</v>
      </c>
      <c r="H8" s="10">
        <f t="shared" ref="H8:H24" si="1">G8/8*100</f>
        <v>100</v>
      </c>
    </row>
    <row r="9" spans="1:9" ht="21" thickBot="1" x14ac:dyDescent="0.35">
      <c r="B9" s="11">
        <v>3</v>
      </c>
      <c r="C9" s="12" t="s">
        <v>16</v>
      </c>
      <c r="D9" s="13" t="s">
        <v>17</v>
      </c>
      <c r="E9" s="14">
        <v>15</v>
      </c>
      <c r="F9" s="9">
        <f t="shared" si="0"/>
        <v>88.235294117647058</v>
      </c>
      <c r="G9" s="14">
        <v>6</v>
      </c>
      <c r="H9" s="10">
        <f t="shared" si="1"/>
        <v>75</v>
      </c>
    </row>
    <row r="10" spans="1:9" ht="21" thickBot="1" x14ac:dyDescent="0.35">
      <c r="B10" s="11">
        <v>4</v>
      </c>
      <c r="C10" s="12" t="s">
        <v>18</v>
      </c>
      <c r="D10" s="13" t="s">
        <v>19</v>
      </c>
      <c r="E10" s="14">
        <v>12</v>
      </c>
      <c r="F10" s="9">
        <f t="shared" si="0"/>
        <v>70.588235294117652</v>
      </c>
      <c r="G10" s="14">
        <v>8</v>
      </c>
      <c r="H10" s="10">
        <f t="shared" si="1"/>
        <v>100</v>
      </c>
    </row>
    <row r="11" spans="1:9" ht="21" thickBot="1" x14ac:dyDescent="0.35">
      <c r="B11" s="11">
        <v>5</v>
      </c>
      <c r="C11" s="12" t="s">
        <v>20</v>
      </c>
      <c r="D11" s="13" t="s">
        <v>21</v>
      </c>
      <c r="E11" s="14">
        <v>17</v>
      </c>
      <c r="F11" s="9">
        <f t="shared" si="0"/>
        <v>100</v>
      </c>
      <c r="G11" s="14">
        <v>8</v>
      </c>
      <c r="H11" s="10">
        <f t="shared" si="1"/>
        <v>100</v>
      </c>
    </row>
    <row r="12" spans="1:9" ht="21" thickBot="1" x14ac:dyDescent="0.35">
      <c r="B12" s="11">
        <v>6</v>
      </c>
      <c r="C12" s="12" t="s">
        <v>22</v>
      </c>
      <c r="D12" s="15" t="s">
        <v>23</v>
      </c>
      <c r="E12" s="14">
        <v>13</v>
      </c>
      <c r="F12" s="9">
        <f t="shared" si="0"/>
        <v>76.470588235294116</v>
      </c>
      <c r="G12" s="14">
        <v>6</v>
      </c>
      <c r="H12" s="10">
        <f t="shared" si="1"/>
        <v>75</v>
      </c>
    </row>
    <row r="13" spans="1:9" ht="21" thickBot="1" x14ac:dyDescent="0.35">
      <c r="B13" s="11">
        <v>7</v>
      </c>
      <c r="C13" s="12" t="s">
        <v>24</v>
      </c>
      <c r="D13" s="13" t="s">
        <v>25</v>
      </c>
      <c r="E13" s="14">
        <v>14</v>
      </c>
      <c r="F13" s="9">
        <f t="shared" si="0"/>
        <v>82.35294117647058</v>
      </c>
      <c r="G13" s="14">
        <v>6</v>
      </c>
      <c r="H13" s="10">
        <f t="shared" si="1"/>
        <v>75</v>
      </c>
    </row>
    <row r="14" spans="1:9" ht="30.75" thickBot="1" x14ac:dyDescent="0.35">
      <c r="B14" s="11">
        <v>8</v>
      </c>
      <c r="C14" s="12" t="s">
        <v>26</v>
      </c>
      <c r="D14" s="30" t="s">
        <v>27</v>
      </c>
      <c r="E14" s="14">
        <v>12</v>
      </c>
      <c r="F14" s="9">
        <f t="shared" si="0"/>
        <v>70.588235294117652</v>
      </c>
      <c r="G14" s="14">
        <v>6</v>
      </c>
      <c r="H14" s="10">
        <f t="shared" si="1"/>
        <v>75</v>
      </c>
    </row>
    <row r="15" spans="1:9" ht="21" thickBot="1" x14ac:dyDescent="0.35">
      <c r="B15" s="11">
        <v>9</v>
      </c>
      <c r="C15" s="12" t="s">
        <v>28</v>
      </c>
      <c r="D15" s="13" t="s">
        <v>29</v>
      </c>
      <c r="E15" s="14">
        <v>16</v>
      </c>
      <c r="F15" s="9">
        <f t="shared" si="0"/>
        <v>94.117647058823522</v>
      </c>
      <c r="G15" s="14">
        <v>6</v>
      </c>
      <c r="H15" s="10">
        <f t="shared" si="1"/>
        <v>75</v>
      </c>
    </row>
    <row r="16" spans="1:9" ht="21" thickBot="1" x14ac:dyDescent="0.35">
      <c r="B16" s="11">
        <v>10</v>
      </c>
      <c r="C16" s="12" t="s">
        <v>30</v>
      </c>
      <c r="D16" s="13" t="s">
        <v>31</v>
      </c>
      <c r="E16" s="14">
        <v>17</v>
      </c>
      <c r="F16" s="9">
        <f t="shared" si="0"/>
        <v>100</v>
      </c>
      <c r="G16" s="14">
        <v>8</v>
      </c>
      <c r="H16" s="10">
        <f t="shared" si="1"/>
        <v>100</v>
      </c>
    </row>
    <row r="17" spans="2:8" ht="21" thickBot="1" x14ac:dyDescent="0.35">
      <c r="B17" s="11">
        <v>11</v>
      </c>
      <c r="C17" s="12" t="s">
        <v>32</v>
      </c>
      <c r="D17" s="13" t="s">
        <v>33</v>
      </c>
      <c r="E17" s="14">
        <v>10</v>
      </c>
      <c r="F17" s="9">
        <f t="shared" si="0"/>
        <v>58.82352941176471</v>
      </c>
      <c r="G17" s="14">
        <v>6</v>
      </c>
      <c r="H17" s="10">
        <f t="shared" si="1"/>
        <v>75</v>
      </c>
    </row>
    <row r="18" spans="2:8" ht="21" thickBot="1" x14ac:dyDescent="0.35">
      <c r="B18" s="11">
        <v>12</v>
      </c>
      <c r="C18" s="12" t="s">
        <v>34</v>
      </c>
      <c r="D18" s="13" t="s">
        <v>35</v>
      </c>
      <c r="E18" s="14">
        <v>15</v>
      </c>
      <c r="F18" s="9">
        <f t="shared" si="0"/>
        <v>88.235294117647058</v>
      </c>
      <c r="G18" s="14">
        <v>8</v>
      </c>
      <c r="H18" s="10">
        <f t="shared" si="1"/>
        <v>100</v>
      </c>
    </row>
    <row r="19" spans="2:8" ht="21" thickBot="1" x14ac:dyDescent="0.35">
      <c r="B19" s="11">
        <v>13</v>
      </c>
      <c r="C19" s="12" t="s">
        <v>36</v>
      </c>
      <c r="D19" s="13" t="s">
        <v>37</v>
      </c>
      <c r="E19" s="14">
        <v>11</v>
      </c>
      <c r="F19" s="9">
        <f t="shared" si="0"/>
        <v>64.705882352941174</v>
      </c>
      <c r="G19" s="14">
        <v>2</v>
      </c>
      <c r="H19" s="10">
        <f t="shared" si="1"/>
        <v>25</v>
      </c>
    </row>
    <row r="20" spans="2:8" ht="21" thickBot="1" x14ac:dyDescent="0.35">
      <c r="B20" s="11">
        <v>14</v>
      </c>
      <c r="C20" s="12" t="s">
        <v>38</v>
      </c>
      <c r="D20" s="13" t="s">
        <v>39</v>
      </c>
      <c r="E20" s="14">
        <v>14</v>
      </c>
      <c r="F20" s="9">
        <f t="shared" si="0"/>
        <v>82.35294117647058</v>
      </c>
      <c r="G20" s="14">
        <v>8</v>
      </c>
      <c r="H20" s="10">
        <f t="shared" si="1"/>
        <v>100</v>
      </c>
    </row>
    <row r="21" spans="2:8" ht="21" thickBot="1" x14ac:dyDescent="0.35">
      <c r="B21" s="11">
        <v>15</v>
      </c>
      <c r="C21" s="12" t="s">
        <v>40</v>
      </c>
      <c r="D21" s="13" t="s">
        <v>41</v>
      </c>
      <c r="E21" s="14">
        <v>13</v>
      </c>
      <c r="F21" s="9">
        <f t="shared" si="0"/>
        <v>76.470588235294116</v>
      </c>
      <c r="G21" s="14">
        <v>8</v>
      </c>
      <c r="H21" s="10">
        <f t="shared" si="1"/>
        <v>100</v>
      </c>
    </row>
    <row r="22" spans="2:8" ht="21" thickBot="1" x14ac:dyDescent="0.35">
      <c r="B22" s="11">
        <v>16</v>
      </c>
      <c r="C22" s="12" t="s">
        <v>42</v>
      </c>
      <c r="D22" s="13" t="s">
        <v>43</v>
      </c>
      <c r="E22" s="14">
        <v>15</v>
      </c>
      <c r="F22" s="9">
        <f t="shared" si="0"/>
        <v>88.235294117647058</v>
      </c>
      <c r="G22" s="14">
        <v>6</v>
      </c>
      <c r="H22" s="10">
        <f t="shared" si="1"/>
        <v>75</v>
      </c>
    </row>
    <row r="23" spans="2:8" ht="21" thickBot="1" x14ac:dyDescent="0.35">
      <c r="B23" s="11">
        <v>17</v>
      </c>
      <c r="C23" s="12" t="s">
        <v>44</v>
      </c>
      <c r="D23" s="13" t="s">
        <v>45</v>
      </c>
      <c r="E23" s="14">
        <v>15</v>
      </c>
      <c r="F23" s="9">
        <f t="shared" si="0"/>
        <v>88.235294117647058</v>
      </c>
      <c r="G23" s="14">
        <v>8</v>
      </c>
      <c r="H23" s="10">
        <f t="shared" si="1"/>
        <v>100</v>
      </c>
    </row>
    <row r="24" spans="2:8" ht="21" thickBot="1" x14ac:dyDescent="0.35">
      <c r="B24" s="16">
        <v>18</v>
      </c>
      <c r="C24" s="17" t="s">
        <v>46</v>
      </c>
      <c r="D24" s="18" t="s">
        <v>47</v>
      </c>
      <c r="E24" s="19">
        <v>17</v>
      </c>
      <c r="F24" s="9">
        <f t="shared" si="0"/>
        <v>100</v>
      </c>
      <c r="G24" s="19">
        <v>8</v>
      </c>
      <c r="H24" s="10">
        <f t="shared" si="1"/>
        <v>100</v>
      </c>
    </row>
    <row r="25" spans="2:8" ht="16.5" x14ac:dyDescent="0.3">
      <c r="B25" s="20"/>
      <c r="C25" s="21"/>
      <c r="D25" s="22"/>
      <c r="E25" s="20"/>
      <c r="F25" s="23"/>
    </row>
    <row r="26" spans="2:8" ht="15.75" x14ac:dyDescent="0.3">
      <c r="B26" s="24"/>
      <c r="C26" s="25"/>
      <c r="D26" s="22"/>
      <c r="E26" s="20"/>
      <c r="F26" s="23"/>
    </row>
    <row r="27" spans="2:8" ht="16.5" x14ac:dyDescent="0.3">
      <c r="B27" s="26"/>
      <c r="C27" s="26"/>
      <c r="D27" s="22"/>
      <c r="E27" s="27"/>
      <c r="F27" s="28"/>
    </row>
    <row r="28" spans="2:8" ht="18.75" x14ac:dyDescent="0.3">
      <c r="B28" s="29"/>
      <c r="C28" s="29"/>
      <c r="D28" s="29"/>
    </row>
  </sheetData>
  <mergeCells count="6">
    <mergeCell ref="B3:I3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15" sqref="K15"/>
    </sheetView>
  </sheetViews>
  <sheetFormatPr defaultRowHeight="15" x14ac:dyDescent="0.3"/>
  <cols>
    <col min="1" max="1" width="6.5703125" style="1" customWidth="1"/>
    <col min="2" max="2" width="9" style="1" customWidth="1"/>
    <col min="3" max="3" width="12.140625" style="1" customWidth="1"/>
    <col min="4" max="4" width="34.85546875" style="1" customWidth="1"/>
    <col min="5" max="5" width="11.5703125" style="1" customWidth="1"/>
    <col min="6" max="6" width="13.7109375" style="1" customWidth="1"/>
    <col min="7" max="7" width="10.7109375" style="1" customWidth="1"/>
    <col min="8" max="8" width="12.85546875" style="1" customWidth="1"/>
    <col min="9" max="16384" width="9.140625" style="1"/>
  </cols>
  <sheetData>
    <row r="1" spans="1:8" ht="26.25" x14ac:dyDescent="0.35">
      <c r="B1" s="130" t="s">
        <v>0</v>
      </c>
      <c r="C1" s="130"/>
      <c r="D1" s="130"/>
      <c r="E1" s="130"/>
      <c r="F1" s="130"/>
      <c r="G1" s="130"/>
      <c r="H1" s="130"/>
    </row>
    <row r="2" spans="1:8" ht="23.25" x14ac:dyDescent="0.3">
      <c r="A2" s="2"/>
      <c r="B2" s="131" t="s">
        <v>48</v>
      </c>
      <c r="C2" s="131"/>
      <c r="D2" s="131"/>
      <c r="E2" s="131"/>
      <c r="F2" s="131"/>
      <c r="G2" s="131"/>
      <c r="H2" s="131"/>
    </row>
    <row r="3" spans="1:8" ht="20.25" x14ac:dyDescent="0.3">
      <c r="A3" s="2"/>
      <c r="B3" s="119" t="s">
        <v>2</v>
      </c>
      <c r="C3" s="119"/>
      <c r="D3" s="119"/>
      <c r="E3" s="119"/>
      <c r="F3" s="119"/>
      <c r="G3" s="119"/>
      <c r="H3" s="119"/>
    </row>
    <row r="4" spans="1:8" ht="18.75" thickBot="1" x14ac:dyDescent="0.35">
      <c r="A4" s="2"/>
      <c r="B4" s="132" t="s">
        <v>49</v>
      </c>
      <c r="C4" s="132"/>
      <c r="D4" s="132"/>
      <c r="E4" s="132"/>
      <c r="F4" s="132"/>
      <c r="G4" s="132"/>
      <c r="H4" s="132"/>
    </row>
    <row r="5" spans="1:8" ht="15.75" x14ac:dyDescent="0.3">
      <c r="B5" s="120" t="s">
        <v>4</v>
      </c>
      <c r="C5" s="122" t="s">
        <v>5</v>
      </c>
      <c r="D5" s="124" t="s">
        <v>6</v>
      </c>
      <c r="E5" s="126" t="s">
        <v>7</v>
      </c>
      <c r="F5" s="126"/>
      <c r="G5" s="126" t="s">
        <v>8</v>
      </c>
      <c r="H5" s="136"/>
    </row>
    <row r="6" spans="1:8" ht="26.25" thickBot="1" x14ac:dyDescent="0.35">
      <c r="B6" s="133"/>
      <c r="C6" s="134"/>
      <c r="D6" s="135"/>
      <c r="E6" s="37" t="s">
        <v>50</v>
      </c>
      <c r="F6" s="4" t="s">
        <v>10</v>
      </c>
      <c r="G6" s="37" t="s">
        <v>51</v>
      </c>
      <c r="H6" s="38" t="s">
        <v>10</v>
      </c>
    </row>
    <row r="7" spans="1:8" ht="23.25" x14ac:dyDescent="0.3">
      <c r="B7" s="39">
        <v>1</v>
      </c>
      <c r="C7" s="40" t="s">
        <v>12</v>
      </c>
      <c r="D7" s="41" t="s">
        <v>13</v>
      </c>
      <c r="E7" s="42">
        <v>13</v>
      </c>
      <c r="F7" s="43">
        <f>E7/14*100</f>
        <v>92.857142857142861</v>
      </c>
      <c r="G7" s="42">
        <v>4</v>
      </c>
      <c r="H7" s="44">
        <f>G7/8*100</f>
        <v>50</v>
      </c>
    </row>
    <row r="8" spans="1:8" ht="23.25" x14ac:dyDescent="0.3">
      <c r="B8" s="45">
        <v>2</v>
      </c>
      <c r="C8" s="46" t="s">
        <v>14</v>
      </c>
      <c r="D8" s="47" t="s">
        <v>15</v>
      </c>
      <c r="E8" s="48">
        <v>11</v>
      </c>
      <c r="F8" s="49">
        <f t="shared" ref="F8:F24" si="0">E8/14*100</f>
        <v>78.571428571428569</v>
      </c>
      <c r="G8" s="48">
        <v>8</v>
      </c>
      <c r="H8" s="50">
        <f t="shared" ref="H8:H24" si="1">G8/8*100</f>
        <v>100</v>
      </c>
    </row>
    <row r="9" spans="1:8" ht="23.25" x14ac:dyDescent="0.3">
      <c r="B9" s="45">
        <v>3</v>
      </c>
      <c r="C9" s="46" t="s">
        <v>16</v>
      </c>
      <c r="D9" s="47" t="s">
        <v>17</v>
      </c>
      <c r="E9" s="48">
        <v>12</v>
      </c>
      <c r="F9" s="49">
        <f t="shared" si="0"/>
        <v>85.714285714285708</v>
      </c>
      <c r="G9" s="48">
        <v>6</v>
      </c>
      <c r="H9" s="50">
        <f t="shared" si="1"/>
        <v>75</v>
      </c>
    </row>
    <row r="10" spans="1:8" ht="23.25" x14ac:dyDescent="0.3">
      <c r="B10" s="45">
        <v>4</v>
      </c>
      <c r="C10" s="46" t="s">
        <v>18</v>
      </c>
      <c r="D10" s="47" t="s">
        <v>19</v>
      </c>
      <c r="E10" s="48">
        <v>11</v>
      </c>
      <c r="F10" s="49">
        <f t="shared" si="0"/>
        <v>78.571428571428569</v>
      </c>
      <c r="G10" s="48">
        <v>6</v>
      </c>
      <c r="H10" s="50">
        <f t="shared" si="1"/>
        <v>75</v>
      </c>
    </row>
    <row r="11" spans="1:8" ht="23.25" x14ac:dyDescent="0.3">
      <c r="B11" s="45">
        <v>5</v>
      </c>
      <c r="C11" s="46" t="s">
        <v>20</v>
      </c>
      <c r="D11" s="47" t="s">
        <v>21</v>
      </c>
      <c r="E11" s="48">
        <v>13</v>
      </c>
      <c r="F11" s="49">
        <f t="shared" si="0"/>
        <v>92.857142857142861</v>
      </c>
      <c r="G11" s="48">
        <v>8</v>
      </c>
      <c r="H11" s="50">
        <f t="shared" si="1"/>
        <v>100</v>
      </c>
    </row>
    <row r="12" spans="1:8" ht="23.25" x14ac:dyDescent="0.3">
      <c r="B12" s="45">
        <v>6</v>
      </c>
      <c r="C12" s="46" t="s">
        <v>22</v>
      </c>
      <c r="D12" s="51" t="s">
        <v>23</v>
      </c>
      <c r="E12" s="48">
        <v>12</v>
      </c>
      <c r="F12" s="49">
        <f t="shared" si="0"/>
        <v>85.714285714285708</v>
      </c>
      <c r="G12" s="48">
        <v>8</v>
      </c>
      <c r="H12" s="50">
        <f t="shared" si="1"/>
        <v>100</v>
      </c>
    </row>
    <row r="13" spans="1:8" ht="23.25" x14ac:dyDescent="0.3">
      <c r="B13" s="45">
        <v>7</v>
      </c>
      <c r="C13" s="46" t="s">
        <v>24</v>
      </c>
      <c r="D13" s="47" t="s">
        <v>25</v>
      </c>
      <c r="E13" s="48">
        <v>10</v>
      </c>
      <c r="F13" s="49">
        <f t="shared" si="0"/>
        <v>71.428571428571431</v>
      </c>
      <c r="G13" s="48">
        <v>4</v>
      </c>
      <c r="H13" s="50">
        <f t="shared" si="1"/>
        <v>50</v>
      </c>
    </row>
    <row r="14" spans="1:8" ht="31.5" x14ac:dyDescent="0.3">
      <c r="B14" s="45">
        <v>8</v>
      </c>
      <c r="C14" s="46" t="s">
        <v>26</v>
      </c>
      <c r="D14" s="52" t="s">
        <v>27</v>
      </c>
      <c r="E14" s="48">
        <v>5</v>
      </c>
      <c r="F14" s="49">
        <f t="shared" si="0"/>
        <v>35.714285714285715</v>
      </c>
      <c r="G14" s="48">
        <v>2</v>
      </c>
      <c r="H14" s="50">
        <f t="shared" si="1"/>
        <v>25</v>
      </c>
    </row>
    <row r="15" spans="1:8" ht="36" x14ac:dyDescent="0.3">
      <c r="B15" s="45">
        <v>9</v>
      </c>
      <c r="C15" s="46" t="s">
        <v>28</v>
      </c>
      <c r="D15" s="47" t="s">
        <v>29</v>
      </c>
      <c r="E15" s="48">
        <v>13</v>
      </c>
      <c r="F15" s="49">
        <f t="shared" si="0"/>
        <v>92.857142857142861</v>
      </c>
      <c r="G15" s="48">
        <v>6</v>
      </c>
      <c r="H15" s="50">
        <f t="shared" si="1"/>
        <v>75</v>
      </c>
    </row>
    <row r="16" spans="1:8" ht="23.25" x14ac:dyDescent="0.3">
      <c r="B16" s="45">
        <v>10</v>
      </c>
      <c r="C16" s="46" t="s">
        <v>30</v>
      </c>
      <c r="D16" s="47" t="s">
        <v>31</v>
      </c>
      <c r="E16" s="48">
        <v>12</v>
      </c>
      <c r="F16" s="49">
        <f t="shared" si="0"/>
        <v>85.714285714285708</v>
      </c>
      <c r="G16" s="48">
        <v>6</v>
      </c>
      <c r="H16" s="50">
        <f t="shared" si="1"/>
        <v>75</v>
      </c>
    </row>
    <row r="17" spans="2:8" ht="23.25" x14ac:dyDescent="0.3">
      <c r="B17" s="45">
        <v>11</v>
      </c>
      <c r="C17" s="46" t="s">
        <v>32</v>
      </c>
      <c r="D17" s="47" t="s">
        <v>33</v>
      </c>
      <c r="E17" s="48">
        <v>12</v>
      </c>
      <c r="F17" s="49">
        <f t="shared" si="0"/>
        <v>85.714285714285708</v>
      </c>
      <c r="G17" s="48">
        <v>6</v>
      </c>
      <c r="H17" s="50">
        <f t="shared" si="1"/>
        <v>75</v>
      </c>
    </row>
    <row r="18" spans="2:8" ht="23.25" x14ac:dyDescent="0.3">
      <c r="B18" s="45">
        <v>12</v>
      </c>
      <c r="C18" s="46" t="s">
        <v>34</v>
      </c>
      <c r="D18" s="47" t="s">
        <v>35</v>
      </c>
      <c r="E18" s="48">
        <v>10</v>
      </c>
      <c r="F18" s="49">
        <f t="shared" si="0"/>
        <v>71.428571428571431</v>
      </c>
      <c r="G18" s="48">
        <v>6</v>
      </c>
      <c r="H18" s="50">
        <f t="shared" si="1"/>
        <v>75</v>
      </c>
    </row>
    <row r="19" spans="2:8" ht="23.25" x14ac:dyDescent="0.3">
      <c r="B19" s="45">
        <v>13</v>
      </c>
      <c r="C19" s="46" t="s">
        <v>36</v>
      </c>
      <c r="D19" s="47" t="s">
        <v>37</v>
      </c>
      <c r="E19" s="48">
        <v>11</v>
      </c>
      <c r="F19" s="49">
        <f t="shared" si="0"/>
        <v>78.571428571428569</v>
      </c>
      <c r="G19" s="48">
        <v>6</v>
      </c>
      <c r="H19" s="50">
        <f t="shared" si="1"/>
        <v>75</v>
      </c>
    </row>
    <row r="20" spans="2:8" ht="23.25" x14ac:dyDescent="0.3">
      <c r="B20" s="45">
        <v>14</v>
      </c>
      <c r="C20" s="46" t="s">
        <v>38</v>
      </c>
      <c r="D20" s="47" t="s">
        <v>39</v>
      </c>
      <c r="E20" s="48">
        <v>10</v>
      </c>
      <c r="F20" s="49">
        <f t="shared" si="0"/>
        <v>71.428571428571431</v>
      </c>
      <c r="G20" s="48">
        <v>8</v>
      </c>
      <c r="H20" s="50">
        <f t="shared" si="1"/>
        <v>100</v>
      </c>
    </row>
    <row r="21" spans="2:8" ht="23.25" x14ac:dyDescent="0.3">
      <c r="B21" s="45">
        <v>15</v>
      </c>
      <c r="C21" s="46" t="s">
        <v>40</v>
      </c>
      <c r="D21" s="47" t="s">
        <v>41</v>
      </c>
      <c r="E21" s="48">
        <v>13</v>
      </c>
      <c r="F21" s="49">
        <f t="shared" si="0"/>
        <v>92.857142857142861</v>
      </c>
      <c r="G21" s="48">
        <v>6</v>
      </c>
      <c r="H21" s="50">
        <f t="shared" si="1"/>
        <v>75</v>
      </c>
    </row>
    <row r="22" spans="2:8" ht="23.25" x14ac:dyDescent="0.3">
      <c r="B22" s="45">
        <v>16</v>
      </c>
      <c r="C22" s="46" t="s">
        <v>42</v>
      </c>
      <c r="D22" s="47" t="s">
        <v>43</v>
      </c>
      <c r="E22" s="48">
        <v>14</v>
      </c>
      <c r="F22" s="49">
        <f t="shared" si="0"/>
        <v>100</v>
      </c>
      <c r="G22" s="48">
        <v>8</v>
      </c>
      <c r="H22" s="50">
        <f t="shared" si="1"/>
        <v>100</v>
      </c>
    </row>
    <row r="23" spans="2:8" ht="23.25" x14ac:dyDescent="0.3">
      <c r="B23" s="45">
        <v>17</v>
      </c>
      <c r="C23" s="46" t="s">
        <v>44</v>
      </c>
      <c r="D23" s="47" t="s">
        <v>45</v>
      </c>
      <c r="E23" s="53">
        <v>13.5</v>
      </c>
      <c r="F23" s="49">
        <f t="shared" si="0"/>
        <v>96.428571428571431</v>
      </c>
      <c r="G23" s="48">
        <v>6</v>
      </c>
      <c r="H23" s="50">
        <f t="shared" si="1"/>
        <v>75</v>
      </c>
    </row>
    <row r="24" spans="2:8" ht="24" thickBot="1" x14ac:dyDescent="0.35">
      <c r="B24" s="54">
        <v>18</v>
      </c>
      <c r="C24" s="55" t="s">
        <v>46</v>
      </c>
      <c r="D24" s="56" t="s">
        <v>47</v>
      </c>
      <c r="E24" s="57">
        <v>14</v>
      </c>
      <c r="F24" s="58">
        <f t="shared" si="0"/>
        <v>100</v>
      </c>
      <c r="G24" s="57">
        <v>6</v>
      </c>
      <c r="H24" s="59">
        <f t="shared" si="1"/>
        <v>75</v>
      </c>
    </row>
    <row r="25" spans="2:8" ht="16.5" x14ac:dyDescent="0.3">
      <c r="B25" s="20"/>
      <c r="C25" s="21"/>
      <c r="D25" s="22"/>
      <c r="E25" s="20"/>
      <c r="F25" s="23"/>
    </row>
    <row r="26" spans="2:8" ht="15.75" x14ac:dyDescent="0.3">
      <c r="B26" s="24"/>
      <c r="C26" s="25"/>
      <c r="D26" s="22"/>
      <c r="E26" s="20"/>
      <c r="F26" s="23"/>
    </row>
    <row r="27" spans="2:8" ht="16.5" x14ac:dyDescent="0.3">
      <c r="B27" s="26"/>
      <c r="C27" s="26"/>
      <c r="D27" s="22"/>
      <c r="E27" s="27"/>
      <c r="F27" s="28"/>
    </row>
    <row r="28" spans="2:8" ht="18.75" x14ac:dyDescent="0.3">
      <c r="B28" s="29" t="s">
        <v>52</v>
      </c>
      <c r="C28" s="29"/>
      <c r="D28" s="29"/>
    </row>
  </sheetData>
  <mergeCells count="9">
    <mergeCell ref="B1:H1"/>
    <mergeCell ref="B2:H2"/>
    <mergeCell ref="B3:H3"/>
    <mergeCell ref="B4:H4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12" sqref="G12"/>
    </sheetView>
  </sheetViews>
  <sheetFormatPr defaultRowHeight="15" x14ac:dyDescent="0.25"/>
  <cols>
    <col min="1" max="1" width="9.140625" customWidth="1"/>
    <col min="3" max="3" width="33" customWidth="1"/>
    <col min="4" max="4" width="15.140625" customWidth="1"/>
    <col min="5" max="5" width="19.7109375" customWidth="1"/>
    <col min="6" max="6" width="21.85546875" customWidth="1"/>
    <col min="7" max="7" width="16.85546875" customWidth="1"/>
  </cols>
  <sheetData>
    <row r="1" spans="1:11" ht="21" customHeight="1" x14ac:dyDescent="0.35">
      <c r="A1" s="60" t="s">
        <v>53</v>
      </c>
      <c r="B1" s="60"/>
      <c r="C1" s="60"/>
      <c r="D1" s="60"/>
      <c r="E1" s="60"/>
      <c r="F1" s="61"/>
      <c r="G1" s="61"/>
    </row>
    <row r="2" spans="1:11" ht="21" x14ac:dyDescent="0.25">
      <c r="A2" s="137" t="s">
        <v>54</v>
      </c>
      <c r="B2" s="137"/>
      <c r="C2" s="137"/>
      <c r="D2" s="137"/>
      <c r="E2" s="137"/>
      <c r="F2" s="62"/>
      <c r="G2" s="62"/>
    </row>
    <row r="3" spans="1:11" ht="21.75" thickBot="1" x14ac:dyDescent="0.4">
      <c r="A3" s="63"/>
      <c r="B3" s="64"/>
      <c r="C3" s="64"/>
      <c r="D3" s="64"/>
      <c r="E3" s="64"/>
      <c r="F3" s="64"/>
      <c r="G3" s="64"/>
      <c r="J3" s="65"/>
    </row>
    <row r="4" spans="1:11" ht="15.75" thickBot="1" x14ac:dyDescent="0.3">
      <c r="A4" s="138" t="s">
        <v>55</v>
      </c>
      <c r="B4" s="138" t="s">
        <v>56</v>
      </c>
      <c r="C4" s="140" t="s">
        <v>6</v>
      </c>
      <c r="D4" s="142" t="s">
        <v>57</v>
      </c>
      <c r="E4" s="142"/>
    </row>
    <row r="5" spans="1:11" ht="15.75" thickBot="1" x14ac:dyDescent="0.3">
      <c r="A5" s="139"/>
      <c r="B5" s="139"/>
      <c r="C5" s="141"/>
      <c r="D5" s="66" t="s">
        <v>58</v>
      </c>
      <c r="E5" s="67">
        <v>-1</v>
      </c>
      <c r="K5" s="68"/>
    </row>
    <row r="6" spans="1:11" ht="19.5" thickBot="1" x14ac:dyDescent="0.3">
      <c r="A6" s="69">
        <v>1</v>
      </c>
      <c r="B6" s="70"/>
      <c r="C6" s="71" t="s">
        <v>59</v>
      </c>
      <c r="D6" s="72">
        <v>6</v>
      </c>
      <c r="E6" s="72">
        <v>67</v>
      </c>
    </row>
    <row r="7" spans="1:11" ht="19.5" thickBot="1" x14ac:dyDescent="0.3">
      <c r="A7" s="69">
        <v>2</v>
      </c>
      <c r="B7" s="70"/>
      <c r="C7" s="73" t="s">
        <v>60</v>
      </c>
      <c r="D7" s="72">
        <v>9</v>
      </c>
      <c r="E7" s="72">
        <v>100</v>
      </c>
    </row>
    <row r="8" spans="1:11" ht="19.5" thickBot="1" x14ac:dyDescent="0.3">
      <c r="A8" s="69">
        <v>3</v>
      </c>
      <c r="B8" s="70"/>
      <c r="C8" s="73" t="s">
        <v>17</v>
      </c>
      <c r="D8" s="72">
        <v>9</v>
      </c>
      <c r="E8" s="72">
        <v>100</v>
      </c>
    </row>
    <row r="9" spans="1:11" ht="19.5" thickBot="1" x14ac:dyDescent="0.3">
      <c r="A9" s="69">
        <v>4</v>
      </c>
      <c r="B9" s="70"/>
      <c r="C9" s="73" t="s">
        <v>61</v>
      </c>
      <c r="D9" s="72">
        <v>9</v>
      </c>
      <c r="E9" s="72">
        <v>100</v>
      </c>
    </row>
    <row r="10" spans="1:11" ht="19.5" thickBot="1" x14ac:dyDescent="0.3">
      <c r="A10" s="69">
        <v>5</v>
      </c>
      <c r="B10" s="70"/>
      <c r="C10" s="73" t="s">
        <v>62</v>
      </c>
      <c r="D10" s="72">
        <v>9</v>
      </c>
      <c r="E10" s="72">
        <v>100</v>
      </c>
    </row>
    <row r="11" spans="1:11" ht="19.5" thickBot="1" x14ac:dyDescent="0.3">
      <c r="A11" s="69">
        <v>6</v>
      </c>
      <c r="B11" s="70"/>
      <c r="C11" s="73" t="s">
        <v>63</v>
      </c>
      <c r="D11" s="72">
        <v>8</v>
      </c>
      <c r="E11" s="72">
        <v>89</v>
      </c>
    </row>
    <row r="12" spans="1:11" ht="19.5" thickBot="1" x14ac:dyDescent="0.3">
      <c r="A12" s="69">
        <v>7</v>
      </c>
      <c r="B12" s="70"/>
      <c r="C12" s="71" t="s">
        <v>64</v>
      </c>
      <c r="D12" s="72">
        <v>3</v>
      </c>
      <c r="E12" s="72">
        <v>33</v>
      </c>
    </row>
    <row r="13" spans="1:11" ht="24.75" customHeight="1" thickBot="1" x14ac:dyDescent="0.3">
      <c r="A13" s="69">
        <v>8</v>
      </c>
      <c r="B13" s="70"/>
      <c r="C13" s="73" t="s">
        <v>65</v>
      </c>
      <c r="D13" s="72">
        <v>3</v>
      </c>
      <c r="E13" s="72">
        <v>33</v>
      </c>
    </row>
    <row r="14" spans="1:11" ht="19.5" thickBot="1" x14ac:dyDescent="0.3">
      <c r="A14" s="69">
        <v>9</v>
      </c>
      <c r="B14" s="70"/>
      <c r="C14" s="73" t="s">
        <v>66</v>
      </c>
      <c r="D14" s="72">
        <v>5</v>
      </c>
      <c r="E14" s="72">
        <v>56</v>
      </c>
    </row>
    <row r="15" spans="1:11" ht="19.5" thickBot="1" x14ac:dyDescent="0.3">
      <c r="A15" s="69">
        <v>10</v>
      </c>
      <c r="B15" s="70"/>
      <c r="C15" s="73" t="s">
        <v>67</v>
      </c>
      <c r="D15" s="72">
        <v>6</v>
      </c>
      <c r="E15" s="72">
        <v>67</v>
      </c>
    </row>
    <row r="16" spans="1:11" ht="19.5" thickBot="1" x14ac:dyDescent="0.3">
      <c r="A16" s="69">
        <v>11</v>
      </c>
      <c r="B16" s="70"/>
      <c r="C16" s="73" t="s">
        <v>68</v>
      </c>
      <c r="D16" s="72">
        <v>6</v>
      </c>
      <c r="E16" s="72">
        <v>67</v>
      </c>
    </row>
    <row r="17" spans="1:5" ht="19.5" thickBot="1" x14ac:dyDescent="0.3">
      <c r="A17" s="69">
        <v>12</v>
      </c>
      <c r="B17" s="70"/>
      <c r="C17" s="73" t="s">
        <v>69</v>
      </c>
      <c r="D17" s="72">
        <v>7</v>
      </c>
      <c r="E17" s="72">
        <v>78</v>
      </c>
    </row>
    <row r="18" spans="1:5" ht="19.5" thickBot="1" x14ac:dyDescent="0.3">
      <c r="A18" s="69">
        <v>13</v>
      </c>
      <c r="B18" s="70"/>
      <c r="C18" s="71" t="s">
        <v>70</v>
      </c>
      <c r="D18" s="72">
        <v>7</v>
      </c>
      <c r="E18" s="72">
        <v>78</v>
      </c>
    </row>
    <row r="19" spans="1:5" ht="19.5" thickBot="1" x14ac:dyDescent="0.3">
      <c r="A19" s="69">
        <v>14</v>
      </c>
      <c r="B19" s="70"/>
      <c r="C19" s="73" t="s">
        <v>71</v>
      </c>
      <c r="D19" s="72">
        <v>9</v>
      </c>
      <c r="E19" s="72">
        <v>100</v>
      </c>
    </row>
    <row r="20" spans="1:5" ht="19.5" thickBot="1" x14ac:dyDescent="0.3">
      <c r="A20" s="69">
        <v>15</v>
      </c>
      <c r="B20" s="70"/>
      <c r="C20" s="73" t="s">
        <v>72</v>
      </c>
      <c r="D20" s="72">
        <v>9</v>
      </c>
      <c r="E20" s="72">
        <v>100</v>
      </c>
    </row>
    <row r="21" spans="1:5" ht="19.5" thickBot="1" x14ac:dyDescent="0.3">
      <c r="A21" s="69">
        <v>16</v>
      </c>
      <c r="B21" s="70"/>
      <c r="C21" s="73" t="s">
        <v>73</v>
      </c>
      <c r="D21" s="72">
        <v>9</v>
      </c>
      <c r="E21" s="72">
        <v>100</v>
      </c>
    </row>
    <row r="22" spans="1:5" ht="19.5" thickBot="1" x14ac:dyDescent="0.3">
      <c r="A22" s="69">
        <v>17</v>
      </c>
      <c r="B22" s="70"/>
      <c r="C22" s="73" t="s">
        <v>74</v>
      </c>
      <c r="D22" s="72">
        <v>6</v>
      </c>
      <c r="E22" s="72">
        <v>67</v>
      </c>
    </row>
    <row r="23" spans="1:5" ht="19.5" thickBot="1" x14ac:dyDescent="0.3">
      <c r="A23" s="69">
        <v>18</v>
      </c>
      <c r="B23" s="70"/>
      <c r="C23" s="73" t="s">
        <v>75</v>
      </c>
      <c r="D23" s="72">
        <v>9</v>
      </c>
      <c r="E23" s="72">
        <v>100</v>
      </c>
    </row>
  </sheetData>
  <mergeCells count="5">
    <mergeCell ref="A2:E2"/>
    <mergeCell ref="A4:A5"/>
    <mergeCell ref="B4:B5"/>
    <mergeCell ref="C4:C5"/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</cols>
  <sheetData>
    <row r="1" spans="1:7" ht="16.5" thickBot="1" x14ac:dyDescent="0.3">
      <c r="A1" s="143" t="s">
        <v>107</v>
      </c>
      <c r="B1" s="143"/>
      <c r="C1" s="143"/>
      <c r="D1" s="143"/>
      <c r="E1" s="143"/>
      <c r="F1" s="143"/>
      <c r="G1" s="143"/>
    </row>
    <row r="2" spans="1:7" ht="45.75" thickBot="1" x14ac:dyDescent="0.3">
      <c r="A2" s="74" t="s">
        <v>76</v>
      </c>
      <c r="B2" s="75" t="s">
        <v>77</v>
      </c>
      <c r="C2" s="76"/>
      <c r="D2" s="77" t="s">
        <v>78</v>
      </c>
      <c r="E2" s="77" t="s">
        <v>79</v>
      </c>
      <c r="F2" s="78" t="s">
        <v>80</v>
      </c>
      <c r="G2" s="78" t="s">
        <v>81</v>
      </c>
    </row>
    <row r="3" spans="1:7" ht="15.75" thickBot="1" x14ac:dyDescent="0.3">
      <c r="A3" s="79" t="s">
        <v>82</v>
      </c>
      <c r="B3" s="80" t="s">
        <v>59</v>
      </c>
      <c r="C3" s="81"/>
      <c r="D3" s="82">
        <v>3</v>
      </c>
      <c r="E3" s="82">
        <v>3</v>
      </c>
      <c r="F3" s="83">
        <v>12</v>
      </c>
      <c r="G3" s="83">
        <v>25</v>
      </c>
    </row>
    <row r="4" spans="1:7" ht="15.75" thickBot="1" x14ac:dyDescent="0.3">
      <c r="A4" s="79" t="s">
        <v>83</v>
      </c>
      <c r="B4" s="84" t="s">
        <v>60</v>
      </c>
      <c r="C4" s="81"/>
      <c r="D4" s="85">
        <v>9</v>
      </c>
      <c r="E4" s="85">
        <v>9</v>
      </c>
      <c r="F4" s="83">
        <v>12</v>
      </c>
      <c r="G4" s="83">
        <v>75</v>
      </c>
    </row>
    <row r="5" spans="1:7" ht="15.75" thickBot="1" x14ac:dyDescent="0.3">
      <c r="A5" s="79" t="s">
        <v>84</v>
      </c>
      <c r="B5" s="80" t="s">
        <v>85</v>
      </c>
      <c r="C5" s="81"/>
      <c r="D5" s="85">
        <v>6</v>
      </c>
      <c r="E5" s="85">
        <v>6</v>
      </c>
      <c r="F5" s="83">
        <v>12</v>
      </c>
      <c r="G5" s="83">
        <v>50</v>
      </c>
    </row>
    <row r="6" spans="1:7" ht="15.75" thickBot="1" x14ac:dyDescent="0.3">
      <c r="A6" s="79" t="s">
        <v>86</v>
      </c>
      <c r="B6" s="84" t="s">
        <v>61</v>
      </c>
      <c r="C6" s="81"/>
      <c r="D6" s="85">
        <v>9</v>
      </c>
      <c r="E6" s="85">
        <v>9</v>
      </c>
      <c r="F6" s="83">
        <v>12</v>
      </c>
      <c r="G6" s="83">
        <v>75</v>
      </c>
    </row>
    <row r="7" spans="1:7" ht="15.75" thickBot="1" x14ac:dyDescent="0.3">
      <c r="A7" s="79" t="s">
        <v>87</v>
      </c>
      <c r="B7" s="80" t="s">
        <v>88</v>
      </c>
      <c r="C7" s="81"/>
      <c r="D7" s="85">
        <v>12</v>
      </c>
      <c r="E7" s="85">
        <v>12</v>
      </c>
      <c r="F7" s="83">
        <v>12</v>
      </c>
      <c r="G7" s="83">
        <v>100</v>
      </c>
    </row>
    <row r="8" spans="1:7" ht="15.75" thickBot="1" x14ac:dyDescent="0.3">
      <c r="A8" s="79" t="s">
        <v>89</v>
      </c>
      <c r="B8" s="80" t="s">
        <v>63</v>
      </c>
      <c r="C8" s="81"/>
      <c r="D8" s="85">
        <v>12</v>
      </c>
      <c r="E8" s="85">
        <v>12</v>
      </c>
      <c r="F8" s="83">
        <v>12</v>
      </c>
      <c r="G8" s="83">
        <v>100</v>
      </c>
    </row>
    <row r="9" spans="1:7" ht="15.75" thickBot="1" x14ac:dyDescent="0.3">
      <c r="A9" s="79" t="s">
        <v>90</v>
      </c>
      <c r="B9" s="80" t="s">
        <v>64</v>
      </c>
      <c r="C9" s="81"/>
      <c r="D9" s="85">
        <v>3</v>
      </c>
      <c r="E9" s="85">
        <v>3</v>
      </c>
      <c r="F9" s="83">
        <v>12</v>
      </c>
      <c r="G9" s="83">
        <v>25</v>
      </c>
    </row>
    <row r="10" spans="1:7" ht="15.75" thickBot="1" x14ac:dyDescent="0.3">
      <c r="A10" s="79" t="s">
        <v>91</v>
      </c>
      <c r="B10" s="80" t="s">
        <v>65</v>
      </c>
      <c r="C10" s="81"/>
      <c r="D10" s="85">
        <v>6</v>
      </c>
      <c r="E10" s="85">
        <v>6</v>
      </c>
      <c r="F10" s="83">
        <v>12</v>
      </c>
      <c r="G10" s="83">
        <v>50</v>
      </c>
    </row>
    <row r="11" spans="1:7" ht="15.75" thickBot="1" x14ac:dyDescent="0.3">
      <c r="A11" s="79" t="s">
        <v>92</v>
      </c>
      <c r="B11" s="80" t="s">
        <v>66</v>
      </c>
      <c r="C11" s="81"/>
      <c r="D11" s="85">
        <v>6</v>
      </c>
      <c r="E11" s="85">
        <v>6</v>
      </c>
      <c r="F11" s="83">
        <v>12</v>
      </c>
      <c r="G11" s="83">
        <v>50</v>
      </c>
    </row>
    <row r="12" spans="1:7" ht="15.75" thickBot="1" x14ac:dyDescent="0.3">
      <c r="A12" s="79" t="s">
        <v>93</v>
      </c>
      <c r="B12" s="80" t="s">
        <v>94</v>
      </c>
      <c r="C12" s="81"/>
      <c r="D12" s="85">
        <v>3</v>
      </c>
      <c r="E12" s="85">
        <v>3</v>
      </c>
      <c r="F12" s="83">
        <v>12</v>
      </c>
      <c r="G12" s="83">
        <v>25</v>
      </c>
    </row>
    <row r="13" spans="1:7" ht="15.75" thickBot="1" x14ac:dyDescent="0.3">
      <c r="A13" s="79" t="s">
        <v>95</v>
      </c>
      <c r="B13" s="80" t="s">
        <v>67</v>
      </c>
      <c r="C13" s="81"/>
      <c r="D13" s="85">
        <v>12</v>
      </c>
      <c r="E13" s="85">
        <v>12</v>
      </c>
      <c r="F13" s="83">
        <v>12</v>
      </c>
      <c r="G13" s="83">
        <v>100</v>
      </c>
    </row>
    <row r="14" spans="1:7" ht="15.75" thickBot="1" x14ac:dyDescent="0.3">
      <c r="A14" s="79" t="s">
        <v>96</v>
      </c>
      <c r="B14" s="80" t="s">
        <v>97</v>
      </c>
      <c r="C14" s="81"/>
      <c r="D14" s="85">
        <v>9</v>
      </c>
      <c r="E14" s="85">
        <v>9</v>
      </c>
      <c r="F14" s="83">
        <v>12</v>
      </c>
      <c r="G14" s="83">
        <v>75</v>
      </c>
    </row>
    <row r="15" spans="1:7" ht="15.75" thickBot="1" x14ac:dyDescent="0.3">
      <c r="A15" s="79" t="s">
        <v>98</v>
      </c>
      <c r="B15" s="80" t="s">
        <v>99</v>
      </c>
      <c r="C15" s="81"/>
      <c r="D15" s="82">
        <v>9</v>
      </c>
      <c r="E15" s="82">
        <v>9</v>
      </c>
      <c r="F15" s="83">
        <v>12</v>
      </c>
      <c r="G15" s="83">
        <v>75</v>
      </c>
    </row>
    <row r="16" spans="1:7" ht="15.75" thickBot="1" x14ac:dyDescent="0.3">
      <c r="A16" s="79" t="s">
        <v>100</v>
      </c>
      <c r="B16" s="84" t="s">
        <v>71</v>
      </c>
      <c r="C16" s="81"/>
      <c r="D16" s="85">
        <v>9</v>
      </c>
      <c r="E16" s="85">
        <v>9</v>
      </c>
      <c r="F16" s="83">
        <v>12</v>
      </c>
      <c r="G16" s="83">
        <v>75</v>
      </c>
    </row>
    <row r="17" spans="1:7" ht="15.75" thickBot="1" x14ac:dyDescent="0.3">
      <c r="A17" s="79" t="s">
        <v>101</v>
      </c>
      <c r="B17" s="80" t="s">
        <v>72</v>
      </c>
      <c r="C17" s="81"/>
      <c r="D17" s="85">
        <v>9</v>
      </c>
      <c r="E17" s="85">
        <v>9</v>
      </c>
      <c r="F17" s="83">
        <v>12</v>
      </c>
      <c r="G17" s="83">
        <v>75</v>
      </c>
    </row>
    <row r="18" spans="1:7" ht="15.75" thickBot="1" x14ac:dyDescent="0.3">
      <c r="A18" s="79" t="s">
        <v>102</v>
      </c>
      <c r="B18" s="80" t="s">
        <v>103</v>
      </c>
      <c r="C18" s="81"/>
      <c r="D18" s="85">
        <v>9</v>
      </c>
      <c r="E18" s="85">
        <v>9</v>
      </c>
      <c r="F18" s="83">
        <v>12</v>
      </c>
      <c r="G18" s="83">
        <v>75</v>
      </c>
    </row>
    <row r="19" spans="1:7" ht="15.75" thickBot="1" x14ac:dyDescent="0.3">
      <c r="A19" s="79" t="s">
        <v>104</v>
      </c>
      <c r="B19" s="84" t="s">
        <v>74</v>
      </c>
      <c r="C19" s="81"/>
      <c r="D19" s="85">
        <v>6</v>
      </c>
      <c r="E19" s="85">
        <v>6</v>
      </c>
      <c r="F19" s="83">
        <v>12</v>
      </c>
      <c r="G19" s="83">
        <v>50</v>
      </c>
    </row>
    <row r="20" spans="1:7" x14ac:dyDescent="0.25">
      <c r="A20" s="86" t="s">
        <v>105</v>
      </c>
      <c r="B20" s="80" t="s">
        <v>106</v>
      </c>
      <c r="C20" s="87"/>
      <c r="D20" s="85">
        <v>9</v>
      </c>
      <c r="E20" s="85">
        <v>9</v>
      </c>
      <c r="F20" s="83">
        <v>12</v>
      </c>
      <c r="G20" s="83">
        <v>75</v>
      </c>
    </row>
    <row r="21" spans="1:7" x14ac:dyDescent="0.25">
      <c r="A21" s="88"/>
      <c r="B21" s="89"/>
      <c r="C21" s="90"/>
      <c r="D21" s="91"/>
      <c r="E21" s="92"/>
      <c r="F21" s="92"/>
      <c r="G21" s="92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J21" sqref="A1:XFD1048576"/>
    </sheetView>
  </sheetViews>
  <sheetFormatPr defaultRowHeight="15" x14ac:dyDescent="0.25"/>
  <cols>
    <col min="1" max="1" width="6.28515625" customWidth="1"/>
    <col min="2" max="2" width="6.5703125" customWidth="1"/>
    <col min="3" max="3" width="25.5703125" customWidth="1"/>
    <col min="5" max="5" width="7.85546875" customWidth="1"/>
    <col min="7" max="7" width="9.28515625" customWidth="1"/>
  </cols>
  <sheetData>
    <row r="1" spans="1:7" x14ac:dyDescent="0.25">
      <c r="A1" s="145"/>
      <c r="B1" s="145"/>
      <c r="C1" s="145"/>
      <c r="D1" s="145"/>
      <c r="E1" s="145"/>
      <c r="F1" s="145"/>
      <c r="G1" s="145"/>
    </row>
    <row r="2" spans="1:7" x14ac:dyDescent="0.25">
      <c r="A2" s="145" t="s">
        <v>108</v>
      </c>
      <c r="B2" s="145"/>
      <c r="C2" s="145"/>
      <c r="D2" s="145"/>
      <c r="E2" s="145"/>
      <c r="F2" s="145"/>
      <c r="G2" s="145"/>
    </row>
    <row r="3" spans="1:7" x14ac:dyDescent="0.25">
      <c r="A3" s="146" t="s">
        <v>109</v>
      </c>
      <c r="B3" s="146"/>
      <c r="C3" s="146"/>
      <c r="D3" s="146"/>
      <c r="E3" s="146"/>
      <c r="F3" s="146"/>
      <c r="G3" s="146"/>
    </row>
    <row r="4" spans="1:7" x14ac:dyDescent="0.25">
      <c r="A4" s="147" t="s">
        <v>4</v>
      </c>
      <c r="B4" s="147" t="s">
        <v>5</v>
      </c>
      <c r="C4" s="148" t="s">
        <v>6</v>
      </c>
      <c r="D4" s="148" t="s">
        <v>7</v>
      </c>
      <c r="E4" s="148"/>
      <c r="F4" s="148" t="s">
        <v>110</v>
      </c>
      <c r="G4" s="148"/>
    </row>
    <row r="5" spans="1:7" x14ac:dyDescent="0.25">
      <c r="A5" s="147"/>
      <c r="B5" s="147"/>
      <c r="C5" s="148"/>
      <c r="D5" s="144" t="s">
        <v>111</v>
      </c>
      <c r="E5" s="144" t="s">
        <v>10</v>
      </c>
      <c r="F5" s="144" t="s">
        <v>112</v>
      </c>
      <c r="G5" s="144" t="s">
        <v>10</v>
      </c>
    </row>
    <row r="6" spans="1:7" x14ac:dyDescent="0.25">
      <c r="A6" s="147"/>
      <c r="B6" s="147"/>
      <c r="C6" s="148"/>
      <c r="D6" s="144"/>
      <c r="E6" s="144"/>
      <c r="F6" s="144"/>
      <c r="G6" s="144"/>
    </row>
    <row r="7" spans="1:7" ht="18.75" x14ac:dyDescent="0.3">
      <c r="A7" s="93">
        <v>1</v>
      </c>
      <c r="B7" s="94" t="s">
        <v>12</v>
      </c>
      <c r="C7" s="95" t="s">
        <v>59</v>
      </c>
      <c r="D7" s="96">
        <v>10</v>
      </c>
      <c r="E7" s="97">
        <f>D7/14*100</f>
        <v>71.428571428571431</v>
      </c>
      <c r="F7" s="96">
        <v>4</v>
      </c>
      <c r="G7" s="98">
        <f>F7/6*100</f>
        <v>66.666666666666657</v>
      </c>
    </row>
    <row r="8" spans="1:7" ht="18.75" x14ac:dyDescent="0.3">
      <c r="A8" s="93">
        <v>2</v>
      </c>
      <c r="B8" s="94" t="s">
        <v>14</v>
      </c>
      <c r="C8" s="80" t="s">
        <v>15</v>
      </c>
      <c r="D8" s="96">
        <v>11</v>
      </c>
      <c r="E8" s="97">
        <f t="shared" ref="E8:E24" si="0">D8/14*100</f>
        <v>78.571428571428569</v>
      </c>
      <c r="F8" s="96">
        <v>4</v>
      </c>
      <c r="G8" s="98">
        <f t="shared" ref="G8:G24" si="1">F8/6*100</f>
        <v>66.666666666666657</v>
      </c>
    </row>
    <row r="9" spans="1:7" ht="18.75" x14ac:dyDescent="0.3">
      <c r="A9" s="93">
        <v>3</v>
      </c>
      <c r="B9" s="94" t="s">
        <v>16</v>
      </c>
      <c r="C9" s="95" t="s">
        <v>85</v>
      </c>
      <c r="D9" s="96">
        <v>12</v>
      </c>
      <c r="E9" s="97">
        <f t="shared" si="0"/>
        <v>85.714285714285708</v>
      </c>
      <c r="F9" s="96">
        <v>4</v>
      </c>
      <c r="G9" s="98">
        <f t="shared" si="1"/>
        <v>66.666666666666657</v>
      </c>
    </row>
    <row r="10" spans="1:7" ht="18.75" x14ac:dyDescent="0.3">
      <c r="A10" s="93">
        <v>4</v>
      </c>
      <c r="B10" s="94" t="s">
        <v>18</v>
      </c>
      <c r="C10" s="95" t="s">
        <v>19</v>
      </c>
      <c r="D10" s="96">
        <v>10</v>
      </c>
      <c r="E10" s="97">
        <f t="shared" si="0"/>
        <v>71.428571428571431</v>
      </c>
      <c r="F10" s="96">
        <v>6</v>
      </c>
      <c r="G10" s="98">
        <f t="shared" si="1"/>
        <v>100</v>
      </c>
    </row>
    <row r="11" spans="1:7" ht="18.75" x14ac:dyDescent="0.3">
      <c r="A11" s="93">
        <v>5</v>
      </c>
      <c r="B11" s="94" t="s">
        <v>20</v>
      </c>
      <c r="C11" s="95" t="s">
        <v>62</v>
      </c>
      <c r="D11" s="96">
        <v>14</v>
      </c>
      <c r="E11" s="97">
        <f t="shared" si="0"/>
        <v>100</v>
      </c>
      <c r="F11" s="96">
        <v>4</v>
      </c>
      <c r="G11" s="98">
        <f t="shared" si="1"/>
        <v>66.666666666666657</v>
      </c>
    </row>
    <row r="12" spans="1:7" ht="18.75" x14ac:dyDescent="0.3">
      <c r="A12" s="93">
        <v>6</v>
      </c>
      <c r="B12" s="94" t="s">
        <v>22</v>
      </c>
      <c r="C12" s="95" t="s">
        <v>63</v>
      </c>
      <c r="D12" s="96">
        <v>12</v>
      </c>
      <c r="E12" s="97">
        <f t="shared" si="0"/>
        <v>85.714285714285708</v>
      </c>
      <c r="F12" s="96">
        <v>4</v>
      </c>
      <c r="G12" s="98">
        <f t="shared" si="1"/>
        <v>66.666666666666657</v>
      </c>
    </row>
    <row r="13" spans="1:7" ht="18.75" x14ac:dyDescent="0.3">
      <c r="A13" s="93">
        <v>7</v>
      </c>
      <c r="B13" s="94" t="s">
        <v>24</v>
      </c>
      <c r="C13" s="95" t="s">
        <v>25</v>
      </c>
      <c r="D13" s="96">
        <v>10</v>
      </c>
      <c r="E13" s="97">
        <f t="shared" si="0"/>
        <v>71.428571428571431</v>
      </c>
      <c r="F13" s="96">
        <v>4</v>
      </c>
      <c r="G13" s="98">
        <f t="shared" si="1"/>
        <v>66.666666666666657</v>
      </c>
    </row>
    <row r="14" spans="1:7" ht="30" x14ac:dyDescent="0.3">
      <c r="A14" s="93">
        <v>8</v>
      </c>
      <c r="B14" s="94" t="s">
        <v>26</v>
      </c>
      <c r="C14" s="99" t="s">
        <v>113</v>
      </c>
      <c r="D14" s="96">
        <v>10</v>
      </c>
      <c r="E14" s="97">
        <f t="shared" si="0"/>
        <v>71.428571428571431</v>
      </c>
      <c r="F14" s="96">
        <v>6</v>
      </c>
      <c r="G14" s="98">
        <f t="shared" si="1"/>
        <v>100</v>
      </c>
    </row>
    <row r="15" spans="1:7" ht="18.75" x14ac:dyDescent="0.3">
      <c r="A15" s="93">
        <v>9</v>
      </c>
      <c r="B15" s="94" t="s">
        <v>28</v>
      </c>
      <c r="C15" s="100" t="s">
        <v>66</v>
      </c>
      <c r="D15" s="96">
        <v>12</v>
      </c>
      <c r="E15" s="97">
        <f t="shared" si="0"/>
        <v>85.714285714285708</v>
      </c>
      <c r="F15" s="96">
        <v>6</v>
      </c>
      <c r="G15" s="98">
        <f t="shared" si="1"/>
        <v>100</v>
      </c>
    </row>
    <row r="16" spans="1:7" ht="18.75" x14ac:dyDescent="0.3">
      <c r="A16" s="93">
        <v>10</v>
      </c>
      <c r="B16" s="94" t="s">
        <v>30</v>
      </c>
      <c r="C16" s="95" t="s">
        <v>31</v>
      </c>
      <c r="D16" s="96">
        <v>14</v>
      </c>
      <c r="E16" s="97">
        <f t="shared" si="0"/>
        <v>100</v>
      </c>
      <c r="F16" s="96">
        <v>4</v>
      </c>
      <c r="G16" s="98">
        <f t="shared" si="1"/>
        <v>66.666666666666657</v>
      </c>
    </row>
    <row r="17" spans="1:8" ht="18.75" x14ac:dyDescent="0.3">
      <c r="A17" s="93">
        <v>11</v>
      </c>
      <c r="B17" s="94" t="s">
        <v>32</v>
      </c>
      <c r="C17" s="95" t="s">
        <v>68</v>
      </c>
      <c r="D17" s="96">
        <v>6</v>
      </c>
      <c r="E17" s="97">
        <f t="shared" si="0"/>
        <v>42.857142857142854</v>
      </c>
      <c r="F17" s="96">
        <v>6</v>
      </c>
      <c r="G17" s="98">
        <f t="shared" si="1"/>
        <v>100</v>
      </c>
    </row>
    <row r="18" spans="1:8" ht="18.75" x14ac:dyDescent="0.3">
      <c r="A18" s="93">
        <v>12</v>
      </c>
      <c r="B18" s="94" t="s">
        <v>34</v>
      </c>
      <c r="C18" s="95" t="s">
        <v>97</v>
      </c>
      <c r="D18" s="96">
        <v>11</v>
      </c>
      <c r="E18" s="97">
        <f t="shared" si="0"/>
        <v>78.571428571428569</v>
      </c>
      <c r="F18" s="96">
        <v>4</v>
      </c>
      <c r="G18" s="98">
        <f t="shared" si="1"/>
        <v>66.666666666666657</v>
      </c>
    </row>
    <row r="19" spans="1:8" ht="18.75" x14ac:dyDescent="0.3">
      <c r="A19" s="93">
        <v>13</v>
      </c>
      <c r="B19" s="94" t="s">
        <v>36</v>
      </c>
      <c r="C19" s="99" t="s">
        <v>37</v>
      </c>
      <c r="D19" s="96">
        <v>10</v>
      </c>
      <c r="E19" s="97">
        <f t="shared" si="0"/>
        <v>71.428571428571431</v>
      </c>
      <c r="F19" s="96">
        <v>4</v>
      </c>
      <c r="G19" s="98">
        <f t="shared" si="1"/>
        <v>66.666666666666657</v>
      </c>
    </row>
    <row r="20" spans="1:8" ht="18.75" x14ac:dyDescent="0.3">
      <c r="A20" s="93">
        <v>14</v>
      </c>
      <c r="B20" s="94" t="s">
        <v>38</v>
      </c>
      <c r="C20" s="99" t="s">
        <v>71</v>
      </c>
      <c r="D20" s="96">
        <v>12</v>
      </c>
      <c r="E20" s="97">
        <f t="shared" si="0"/>
        <v>85.714285714285708</v>
      </c>
      <c r="F20" s="96">
        <v>6</v>
      </c>
      <c r="G20" s="98">
        <f t="shared" si="1"/>
        <v>100</v>
      </c>
    </row>
    <row r="21" spans="1:8" ht="18.75" x14ac:dyDescent="0.3">
      <c r="A21" s="93">
        <v>15</v>
      </c>
      <c r="B21" s="94" t="s">
        <v>40</v>
      </c>
      <c r="C21" s="99" t="s">
        <v>41</v>
      </c>
      <c r="D21" s="96">
        <v>11</v>
      </c>
      <c r="E21" s="97">
        <f t="shared" si="0"/>
        <v>78.571428571428569</v>
      </c>
      <c r="F21" s="96">
        <v>6</v>
      </c>
      <c r="G21" s="98">
        <f t="shared" si="1"/>
        <v>100</v>
      </c>
    </row>
    <row r="22" spans="1:8" ht="18.75" x14ac:dyDescent="0.3">
      <c r="A22" s="101">
        <v>16</v>
      </c>
      <c r="B22" s="102" t="s">
        <v>42</v>
      </c>
      <c r="C22" s="99" t="s">
        <v>103</v>
      </c>
      <c r="D22" s="96">
        <v>8</v>
      </c>
      <c r="E22" s="97">
        <f t="shared" si="0"/>
        <v>57.142857142857139</v>
      </c>
      <c r="F22" s="96">
        <v>4</v>
      </c>
      <c r="G22" s="98">
        <f t="shared" si="1"/>
        <v>66.666666666666657</v>
      </c>
      <c r="H22" s="91"/>
    </row>
    <row r="23" spans="1:8" ht="18.75" x14ac:dyDescent="0.3">
      <c r="A23" s="93">
        <v>17</v>
      </c>
      <c r="B23" s="94" t="s">
        <v>44</v>
      </c>
      <c r="C23" s="95" t="s">
        <v>74</v>
      </c>
      <c r="D23" s="96">
        <v>10</v>
      </c>
      <c r="E23" s="97">
        <f t="shared" si="0"/>
        <v>71.428571428571431</v>
      </c>
      <c r="F23" s="96">
        <v>6</v>
      </c>
      <c r="G23" s="98">
        <f t="shared" si="1"/>
        <v>100</v>
      </c>
      <c r="H23" s="103"/>
    </row>
    <row r="24" spans="1:8" ht="18.75" x14ac:dyDescent="0.3">
      <c r="A24" s="93">
        <v>18</v>
      </c>
      <c r="B24" s="94" t="s">
        <v>46</v>
      </c>
      <c r="C24" s="95" t="s">
        <v>75</v>
      </c>
      <c r="D24" s="96">
        <v>13</v>
      </c>
      <c r="E24" s="97">
        <f t="shared" si="0"/>
        <v>92.857142857142861</v>
      </c>
      <c r="F24" s="96">
        <v>6</v>
      </c>
      <c r="G24" s="98">
        <f t="shared" si="1"/>
        <v>100</v>
      </c>
    </row>
    <row r="25" spans="1:8" ht="18.75" x14ac:dyDescent="0.3">
      <c r="D25" s="91"/>
      <c r="E25" s="91"/>
      <c r="F25" s="91"/>
      <c r="G25" s="104"/>
    </row>
    <row r="28" spans="1:8" ht="15.75" x14ac:dyDescent="0.25">
      <c r="E28" s="105"/>
      <c r="F28" s="106" t="s">
        <v>114</v>
      </c>
      <c r="G28" s="107"/>
      <c r="H28" s="108"/>
    </row>
    <row r="29" spans="1:8" ht="15.75" x14ac:dyDescent="0.25">
      <c r="E29" s="109" t="s">
        <v>115</v>
      </c>
      <c r="F29" s="109"/>
      <c r="G29" s="109"/>
      <c r="H29" s="110"/>
    </row>
  </sheetData>
  <mergeCells count="12">
    <mergeCell ref="F5:F6"/>
    <mergeCell ref="G5:G6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M32" sqref="M32"/>
    </sheetView>
  </sheetViews>
  <sheetFormatPr defaultRowHeight="15" x14ac:dyDescent="0.25"/>
  <cols>
    <col min="5" max="5" width="11.5703125" customWidth="1"/>
    <col min="6" max="6" width="9.140625" customWidth="1"/>
    <col min="7" max="7" width="5.28515625" customWidth="1"/>
    <col min="8" max="8" width="15" customWidth="1"/>
    <col min="9" max="9" width="14.42578125" customWidth="1"/>
    <col min="10" max="10" width="14" customWidth="1"/>
  </cols>
  <sheetData>
    <row r="1" spans="1:17" ht="30" customHeight="1" x14ac:dyDescent="0.25">
      <c r="A1" s="162" t="s">
        <v>116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7" ht="33.75" x14ac:dyDescent="0.25">
      <c r="A2" s="162" t="s">
        <v>117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7" ht="25.5" x14ac:dyDescent="0.25">
      <c r="A3" s="165" t="s">
        <v>118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7" ht="27.75" x14ac:dyDescent="0.25">
      <c r="A4" s="111"/>
      <c r="B4" s="153"/>
      <c r="C4" s="154"/>
      <c r="D4" s="154"/>
      <c r="E4" s="155"/>
      <c r="F4" s="156" t="s">
        <v>119</v>
      </c>
      <c r="G4" s="157"/>
      <c r="H4" s="158"/>
      <c r="I4" s="159" t="s">
        <v>120</v>
      </c>
      <c r="J4" s="159"/>
    </row>
    <row r="5" spans="1:17" ht="22.5" customHeight="1" x14ac:dyDescent="0.25">
      <c r="A5" s="112" t="s">
        <v>55</v>
      </c>
      <c r="B5" s="160" t="s">
        <v>6</v>
      </c>
      <c r="C5" s="160"/>
      <c r="D5" s="160"/>
      <c r="E5" s="160"/>
      <c r="F5" s="161" t="s">
        <v>121</v>
      </c>
      <c r="G5" s="161"/>
      <c r="H5" s="112" t="s">
        <v>81</v>
      </c>
      <c r="I5" s="113" t="s">
        <v>122</v>
      </c>
      <c r="J5" s="114" t="s">
        <v>81</v>
      </c>
    </row>
    <row r="6" spans="1:17" ht="15.75" x14ac:dyDescent="0.25">
      <c r="A6" s="115">
        <v>1</v>
      </c>
      <c r="B6" s="152" t="s">
        <v>59</v>
      </c>
      <c r="C6" s="152"/>
      <c r="D6" s="152"/>
      <c r="E6" s="152"/>
      <c r="F6" s="150">
        <v>9</v>
      </c>
      <c r="G6" s="151"/>
      <c r="H6" s="116">
        <f>(F6/18)*100</f>
        <v>50</v>
      </c>
      <c r="I6" s="117">
        <v>4</v>
      </c>
      <c r="J6" s="115">
        <f>(I6/8)*100</f>
        <v>50</v>
      </c>
    </row>
    <row r="7" spans="1:17" ht="15.75" x14ac:dyDescent="0.25">
      <c r="A7" s="115">
        <v>2</v>
      </c>
      <c r="B7" s="152" t="s">
        <v>60</v>
      </c>
      <c r="C7" s="152"/>
      <c r="D7" s="152"/>
      <c r="E7" s="152"/>
      <c r="F7" s="150">
        <v>16</v>
      </c>
      <c r="G7" s="151"/>
      <c r="H7" s="116">
        <f t="shared" ref="H7:H23" si="0">(F7/18)*100</f>
        <v>88.888888888888886</v>
      </c>
      <c r="I7" s="117">
        <v>8</v>
      </c>
      <c r="J7" s="115">
        <f t="shared" ref="J7:J23" si="1">(I7/8)*100</f>
        <v>100</v>
      </c>
    </row>
    <row r="8" spans="1:17" ht="15.75" x14ac:dyDescent="0.25">
      <c r="A8" s="115">
        <v>3</v>
      </c>
      <c r="B8" s="149" t="s">
        <v>85</v>
      </c>
      <c r="C8" s="149"/>
      <c r="D8" s="149"/>
      <c r="E8" s="149"/>
      <c r="F8" s="150">
        <v>13</v>
      </c>
      <c r="G8" s="151"/>
      <c r="H8" s="116">
        <f t="shared" si="0"/>
        <v>72.222222222222214</v>
      </c>
      <c r="I8" s="117">
        <v>7</v>
      </c>
      <c r="J8" s="116">
        <f t="shared" si="1"/>
        <v>87.5</v>
      </c>
    </row>
    <row r="9" spans="1:17" ht="15.75" x14ac:dyDescent="0.25">
      <c r="A9" s="115">
        <v>4</v>
      </c>
      <c r="B9" s="149" t="s">
        <v>61</v>
      </c>
      <c r="C9" s="149"/>
      <c r="D9" s="149"/>
      <c r="E9" s="149"/>
      <c r="F9" s="150">
        <v>16</v>
      </c>
      <c r="G9" s="151"/>
      <c r="H9" s="116">
        <f t="shared" si="0"/>
        <v>88.888888888888886</v>
      </c>
      <c r="I9" s="117">
        <v>8</v>
      </c>
      <c r="J9" s="115">
        <f t="shared" si="1"/>
        <v>100</v>
      </c>
    </row>
    <row r="10" spans="1:17" ht="15.75" x14ac:dyDescent="0.25">
      <c r="A10" s="115">
        <v>5</v>
      </c>
      <c r="B10" s="149" t="s">
        <v>62</v>
      </c>
      <c r="C10" s="149"/>
      <c r="D10" s="149"/>
      <c r="E10" s="149"/>
      <c r="F10" s="150">
        <v>18</v>
      </c>
      <c r="G10" s="151"/>
      <c r="H10" s="116">
        <f t="shared" si="0"/>
        <v>100</v>
      </c>
      <c r="I10" s="117">
        <v>8</v>
      </c>
      <c r="J10" s="115">
        <f t="shared" si="1"/>
        <v>100</v>
      </c>
    </row>
    <row r="11" spans="1:17" ht="15.75" x14ac:dyDescent="0.25">
      <c r="A11" s="115">
        <v>6</v>
      </c>
      <c r="B11" s="149" t="s">
        <v>63</v>
      </c>
      <c r="C11" s="149"/>
      <c r="D11" s="149"/>
      <c r="E11" s="149"/>
      <c r="F11" s="150">
        <v>16</v>
      </c>
      <c r="G11" s="151"/>
      <c r="H11" s="116">
        <f t="shared" si="0"/>
        <v>88.888888888888886</v>
      </c>
      <c r="I11" s="117">
        <v>6</v>
      </c>
      <c r="J11" s="115">
        <f t="shared" si="1"/>
        <v>75</v>
      </c>
    </row>
    <row r="12" spans="1:17" ht="21" x14ac:dyDescent="0.5">
      <c r="A12" s="115">
        <v>7</v>
      </c>
      <c r="B12" s="149" t="s">
        <v>64</v>
      </c>
      <c r="C12" s="149"/>
      <c r="D12" s="149"/>
      <c r="E12" s="149"/>
      <c r="F12" s="150">
        <v>8</v>
      </c>
      <c r="G12" s="151"/>
      <c r="H12" s="116">
        <f t="shared" si="0"/>
        <v>44.444444444444443</v>
      </c>
      <c r="I12" s="117">
        <v>7</v>
      </c>
      <c r="J12" s="116">
        <f t="shared" si="1"/>
        <v>87.5</v>
      </c>
      <c r="Q12" s="118"/>
    </row>
    <row r="13" spans="1:17" ht="15.75" x14ac:dyDescent="0.25">
      <c r="A13" s="115">
        <v>8</v>
      </c>
      <c r="B13" s="149" t="s">
        <v>123</v>
      </c>
      <c r="C13" s="149"/>
      <c r="D13" s="149"/>
      <c r="E13" s="149"/>
      <c r="F13" s="150">
        <v>7</v>
      </c>
      <c r="G13" s="151"/>
      <c r="H13" s="116">
        <f t="shared" si="0"/>
        <v>38.888888888888893</v>
      </c>
      <c r="I13" s="117">
        <v>7</v>
      </c>
      <c r="J13" s="116">
        <f t="shared" si="1"/>
        <v>87.5</v>
      </c>
    </row>
    <row r="14" spans="1:17" ht="15.75" x14ac:dyDescent="0.25">
      <c r="A14" s="115">
        <v>9</v>
      </c>
      <c r="B14" s="149" t="s">
        <v>124</v>
      </c>
      <c r="C14" s="149"/>
      <c r="D14" s="149"/>
      <c r="E14" s="149"/>
      <c r="F14" s="150">
        <v>10</v>
      </c>
      <c r="G14" s="151"/>
      <c r="H14" s="116">
        <f t="shared" si="0"/>
        <v>55.555555555555557</v>
      </c>
      <c r="I14" s="117">
        <v>6</v>
      </c>
      <c r="J14" s="115">
        <f t="shared" si="1"/>
        <v>75</v>
      </c>
    </row>
    <row r="15" spans="1:17" ht="15.75" x14ac:dyDescent="0.25">
      <c r="A15" s="115">
        <v>10</v>
      </c>
      <c r="B15" s="149" t="s">
        <v>67</v>
      </c>
      <c r="C15" s="149"/>
      <c r="D15" s="149"/>
      <c r="E15" s="149"/>
      <c r="F15" s="150">
        <v>16</v>
      </c>
      <c r="G15" s="151"/>
      <c r="H15" s="116">
        <f t="shared" si="0"/>
        <v>88.888888888888886</v>
      </c>
      <c r="I15" s="117">
        <v>6</v>
      </c>
      <c r="J15" s="115">
        <f t="shared" si="1"/>
        <v>75</v>
      </c>
    </row>
    <row r="16" spans="1:17" ht="15.75" x14ac:dyDescent="0.25">
      <c r="A16" s="115">
        <v>11</v>
      </c>
      <c r="B16" s="149" t="s">
        <v>68</v>
      </c>
      <c r="C16" s="149"/>
      <c r="D16" s="149"/>
      <c r="E16" s="149"/>
      <c r="F16" s="150">
        <v>14</v>
      </c>
      <c r="G16" s="151"/>
      <c r="H16" s="116">
        <f t="shared" si="0"/>
        <v>77.777777777777786</v>
      </c>
      <c r="I16" s="117">
        <v>8</v>
      </c>
      <c r="J16" s="115">
        <f t="shared" si="1"/>
        <v>100</v>
      </c>
    </row>
    <row r="17" spans="1:10" ht="15.75" x14ac:dyDescent="0.25">
      <c r="A17" s="115">
        <v>12</v>
      </c>
      <c r="B17" s="149" t="s">
        <v>97</v>
      </c>
      <c r="C17" s="149"/>
      <c r="D17" s="149"/>
      <c r="E17" s="149"/>
      <c r="F17" s="150">
        <v>12</v>
      </c>
      <c r="G17" s="151"/>
      <c r="H17" s="116">
        <f t="shared" si="0"/>
        <v>66.666666666666657</v>
      </c>
      <c r="I17" s="117">
        <v>8</v>
      </c>
      <c r="J17" s="116">
        <f t="shared" si="1"/>
        <v>100</v>
      </c>
    </row>
    <row r="18" spans="1:10" ht="15.75" x14ac:dyDescent="0.25">
      <c r="A18" s="115">
        <v>13</v>
      </c>
      <c r="B18" s="149" t="s">
        <v>37</v>
      </c>
      <c r="C18" s="149"/>
      <c r="D18" s="149"/>
      <c r="E18" s="149"/>
      <c r="F18" s="150">
        <v>10</v>
      </c>
      <c r="G18" s="151"/>
      <c r="H18" s="116">
        <f t="shared" si="0"/>
        <v>55.555555555555557</v>
      </c>
      <c r="I18" s="117">
        <v>8</v>
      </c>
      <c r="J18" s="115">
        <f t="shared" si="1"/>
        <v>100</v>
      </c>
    </row>
    <row r="19" spans="1:10" ht="15.75" x14ac:dyDescent="0.25">
      <c r="A19" s="115">
        <v>14</v>
      </c>
      <c r="B19" s="149" t="s">
        <v>71</v>
      </c>
      <c r="C19" s="149"/>
      <c r="D19" s="149"/>
      <c r="E19" s="149"/>
      <c r="F19" s="150">
        <v>15</v>
      </c>
      <c r="G19" s="151"/>
      <c r="H19" s="116">
        <f t="shared" si="0"/>
        <v>83.333333333333343</v>
      </c>
      <c r="I19" s="117">
        <v>6</v>
      </c>
      <c r="J19" s="115">
        <f t="shared" si="1"/>
        <v>75</v>
      </c>
    </row>
    <row r="20" spans="1:10" ht="15.75" x14ac:dyDescent="0.25">
      <c r="A20" s="115">
        <v>15</v>
      </c>
      <c r="B20" s="149" t="s">
        <v>72</v>
      </c>
      <c r="C20" s="149"/>
      <c r="D20" s="149"/>
      <c r="E20" s="149"/>
      <c r="F20" s="150">
        <v>15</v>
      </c>
      <c r="G20" s="151"/>
      <c r="H20" s="116">
        <f t="shared" si="0"/>
        <v>83.333333333333343</v>
      </c>
      <c r="I20" s="117">
        <v>8</v>
      </c>
      <c r="J20" s="115">
        <f t="shared" si="1"/>
        <v>100</v>
      </c>
    </row>
    <row r="21" spans="1:10" ht="15.75" x14ac:dyDescent="0.25">
      <c r="A21" s="115">
        <v>16</v>
      </c>
      <c r="B21" s="149" t="s">
        <v>103</v>
      </c>
      <c r="C21" s="149"/>
      <c r="D21" s="149"/>
      <c r="E21" s="149"/>
      <c r="F21" s="150">
        <v>15</v>
      </c>
      <c r="G21" s="151"/>
      <c r="H21" s="116">
        <f t="shared" si="0"/>
        <v>83.333333333333343</v>
      </c>
      <c r="I21" s="117">
        <v>5</v>
      </c>
      <c r="J21" s="116">
        <f t="shared" si="1"/>
        <v>62.5</v>
      </c>
    </row>
    <row r="22" spans="1:10" ht="15.75" x14ac:dyDescent="0.25">
      <c r="A22" s="115">
        <v>17</v>
      </c>
      <c r="B22" s="149" t="s">
        <v>74</v>
      </c>
      <c r="C22" s="149"/>
      <c r="D22" s="149"/>
      <c r="E22" s="149"/>
      <c r="F22" s="150">
        <v>17</v>
      </c>
      <c r="G22" s="151"/>
      <c r="H22" s="116">
        <f t="shared" si="0"/>
        <v>94.444444444444443</v>
      </c>
      <c r="I22" s="117">
        <v>8</v>
      </c>
      <c r="J22" s="115">
        <f t="shared" si="1"/>
        <v>100</v>
      </c>
    </row>
    <row r="23" spans="1:10" ht="15.75" x14ac:dyDescent="0.25">
      <c r="A23" s="115">
        <v>18</v>
      </c>
      <c r="B23" s="149" t="s">
        <v>75</v>
      </c>
      <c r="C23" s="149"/>
      <c r="D23" s="149"/>
      <c r="E23" s="149"/>
      <c r="F23" s="150">
        <v>16</v>
      </c>
      <c r="G23" s="151"/>
      <c r="H23" s="116">
        <f t="shared" si="0"/>
        <v>88.888888888888886</v>
      </c>
      <c r="I23" s="117">
        <v>8</v>
      </c>
      <c r="J23" s="115">
        <f t="shared" si="1"/>
        <v>100</v>
      </c>
    </row>
  </sheetData>
  <mergeCells count="44">
    <mergeCell ref="A1:J1"/>
    <mergeCell ref="A2:J2"/>
    <mergeCell ref="A3:J3"/>
    <mergeCell ref="B4:E4"/>
    <mergeCell ref="F4:H4"/>
    <mergeCell ref="I4:J4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Pathology</vt:lpstr>
      <vt:lpstr>mICRO</vt:lpstr>
      <vt:lpstr>surgery</vt:lpstr>
      <vt:lpstr>community</vt:lpstr>
      <vt:lpstr>Pharmac</vt:lpstr>
      <vt:lpstr>forensic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histo pathology</dc:creator>
  <cp:lastModifiedBy>Siby Mareen. Varghese</cp:lastModifiedBy>
  <dcterms:created xsi:type="dcterms:W3CDTF">2019-03-05T10:55:40Z</dcterms:created>
  <dcterms:modified xsi:type="dcterms:W3CDTF">2019-03-11T10:02:35Z</dcterms:modified>
</cp:coreProperties>
</file>