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8\December\"/>
    </mc:Choice>
  </mc:AlternateContent>
  <bookViews>
    <workbookView xWindow="0" yWindow="0" windowWidth="21600" windowHeight="9735" activeTab="8"/>
  </bookViews>
  <sheets>
    <sheet name="medicine" sheetId="1" r:id="rId1"/>
    <sheet name="community med" sheetId="2" r:id="rId2"/>
    <sheet name="SURGERY" sheetId="3" r:id="rId3"/>
    <sheet name="OBG" sheetId="4" r:id="rId4"/>
    <sheet name="Micro" sheetId="5" r:id="rId5"/>
    <sheet name="Patho" sheetId="6" r:id="rId6"/>
    <sheet name="forensic" sheetId="7" r:id="rId7"/>
    <sheet name="Pharm P" sheetId="8" r:id="rId8"/>
    <sheet name="Pharm T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9" l="1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E97" i="6" l="1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H97" i="5" l="1"/>
  <c r="F97" i="5"/>
  <c r="H96" i="5"/>
  <c r="F96" i="5"/>
  <c r="H95" i="5"/>
  <c r="F95" i="5"/>
  <c r="H94" i="5"/>
  <c r="F94" i="5"/>
  <c r="H93" i="5"/>
  <c r="H92" i="5"/>
  <c r="F92" i="5"/>
  <c r="H91" i="5"/>
  <c r="F91" i="5"/>
  <c r="H90" i="5"/>
  <c r="F90" i="5"/>
  <c r="H89" i="5"/>
  <c r="F89" i="5"/>
  <c r="H88" i="5"/>
  <c r="F88" i="5"/>
  <c r="H87" i="5"/>
  <c r="F87" i="5"/>
  <c r="H86" i="5"/>
  <c r="F86" i="5"/>
  <c r="H85" i="5"/>
  <c r="F85" i="5"/>
  <c r="H84" i="5"/>
  <c r="F84" i="5"/>
  <c r="H83" i="5"/>
  <c r="F83" i="5"/>
  <c r="H82" i="5"/>
  <c r="F82" i="5"/>
  <c r="H81" i="5"/>
  <c r="F81" i="5"/>
  <c r="H80" i="5"/>
  <c r="F80" i="5"/>
  <c r="H79" i="5"/>
  <c r="F79" i="5"/>
  <c r="H78" i="5"/>
  <c r="F78" i="5"/>
  <c r="H77" i="5"/>
  <c r="F77" i="5"/>
  <c r="H76" i="5"/>
  <c r="F76" i="5"/>
  <c r="H75" i="5"/>
  <c r="F75" i="5"/>
  <c r="H74" i="5"/>
  <c r="F74" i="5"/>
  <c r="H73" i="5"/>
  <c r="F73" i="5"/>
  <c r="H72" i="5"/>
  <c r="F72" i="5"/>
  <c r="H71" i="5"/>
  <c r="F71" i="5"/>
  <c r="H70" i="5"/>
  <c r="F70" i="5"/>
  <c r="H69" i="5"/>
  <c r="F69" i="5"/>
  <c r="H68" i="5"/>
  <c r="F68" i="5"/>
  <c r="H67" i="5"/>
  <c r="F67" i="5"/>
  <c r="H66" i="5"/>
  <c r="F66" i="5"/>
  <c r="H65" i="5"/>
  <c r="F65" i="5"/>
  <c r="H64" i="5"/>
  <c r="F64" i="5"/>
  <c r="H63" i="5"/>
  <c r="F63" i="5"/>
  <c r="H62" i="5"/>
  <c r="F62" i="5"/>
  <c r="H61" i="5"/>
  <c r="F61" i="5"/>
  <c r="H60" i="5"/>
  <c r="F60" i="5"/>
  <c r="H59" i="5"/>
  <c r="F59" i="5"/>
  <c r="H58" i="5"/>
  <c r="F58" i="5"/>
  <c r="H57" i="5"/>
  <c r="F57" i="5"/>
  <c r="H56" i="5"/>
  <c r="F56" i="5"/>
  <c r="H55" i="5"/>
  <c r="F55" i="5"/>
  <c r="H54" i="5"/>
  <c r="F54" i="5"/>
  <c r="H53" i="5"/>
  <c r="F53" i="5"/>
  <c r="H49" i="5"/>
  <c r="F49" i="5"/>
  <c r="H48" i="5"/>
  <c r="F48" i="5"/>
  <c r="H47" i="5"/>
  <c r="F47" i="5"/>
  <c r="H46" i="5"/>
  <c r="F46" i="5"/>
  <c r="H45" i="5"/>
  <c r="F45" i="5"/>
  <c r="H44" i="5"/>
  <c r="F44" i="5"/>
  <c r="H43" i="5"/>
  <c r="F43" i="5"/>
  <c r="H42" i="5"/>
  <c r="F42" i="5"/>
  <c r="H41" i="5"/>
  <c r="F41" i="5"/>
  <c r="H40" i="5"/>
  <c r="F40" i="5"/>
  <c r="H39" i="5"/>
  <c r="F39" i="5"/>
  <c r="H38" i="5"/>
  <c r="F38" i="5"/>
  <c r="H37" i="5"/>
  <c r="F37" i="5"/>
  <c r="H36" i="5"/>
  <c r="F36" i="5"/>
  <c r="H35" i="5"/>
  <c r="F35" i="5"/>
  <c r="H34" i="5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H6" i="5"/>
  <c r="F6" i="5"/>
  <c r="G27" i="4" l="1"/>
  <c r="E27" i="4"/>
  <c r="G26" i="4"/>
  <c r="E26" i="4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G6" i="4"/>
  <c r="E6" i="4"/>
  <c r="H27" i="1" l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</calcChain>
</file>

<file path=xl/sharedStrings.xml><?xml version="1.0" encoding="utf-8"?>
<sst xmlns="http://schemas.openxmlformats.org/spreadsheetml/2006/main" count="935" uniqueCount="258">
  <si>
    <r>
      <t>DEPARTMENT OF GENERAL MEDICINE, 3</t>
    </r>
    <r>
      <rPr>
        <vertAlign val="superscript"/>
        <sz val="11"/>
        <color rgb="FF000000"/>
        <rFont val="Calibri"/>
        <family val="2"/>
      </rPr>
      <t>rd</t>
    </r>
    <r>
      <rPr>
        <b/>
        <sz val="14"/>
        <color rgb="FF000000"/>
        <rFont val="Calibri"/>
        <family val="2"/>
      </rPr>
      <t xml:space="preserve"> SEMESTER (MBBS – 2017) BATCH – A STUDENTS</t>
    </r>
  </si>
  <si>
    <r>
      <t>ATTENDENCE 01/12/2018 TO 22/12/2018</t>
    </r>
    <r>
      <rPr>
        <b/>
        <vertAlign val="superscript"/>
        <sz val="14"/>
        <color rgb="FF000000"/>
        <rFont val="Calibri"/>
        <family val="2"/>
      </rPr>
      <t xml:space="preserve"> </t>
    </r>
  </si>
  <si>
    <t>SL NO</t>
  </si>
  <si>
    <t>ROLL NO</t>
  </si>
  <si>
    <t>NAME</t>
  </si>
  <si>
    <t>THEORY</t>
  </si>
  <si>
    <t>CLINICALS</t>
  </si>
  <si>
    <t>TOTAL( 17 HOURS )</t>
  </si>
  <si>
    <t>%</t>
  </si>
  <si>
    <t>CLINICAL( 34 HOURS)</t>
  </si>
  <si>
    <t>1/17</t>
  </si>
  <si>
    <t>ABIN A C</t>
  </si>
  <si>
    <t>2/17</t>
  </si>
  <si>
    <t xml:space="preserve">ABY ANTO </t>
  </si>
  <si>
    <t>3/17</t>
  </si>
  <si>
    <t>AIWA SABU</t>
  </si>
  <si>
    <t>4/17</t>
  </si>
  <si>
    <t>AJAY N</t>
  </si>
  <si>
    <t>6/17</t>
  </si>
  <si>
    <t>ALENA T ABRAHAM</t>
  </si>
  <si>
    <t>7/17</t>
  </si>
  <si>
    <t>ALWIN GEORGE JOHNSON</t>
  </si>
  <si>
    <t>8/17</t>
  </si>
  <si>
    <t>AMALA MARIA SAJI</t>
  </si>
  <si>
    <t>9/17</t>
  </si>
  <si>
    <t>ANGEL MARIAM SOLOMON</t>
  </si>
  <si>
    <t>10/17</t>
  </si>
  <si>
    <t xml:space="preserve">ANJU THOMAS </t>
  </si>
  <si>
    <t>11/17</t>
  </si>
  <si>
    <t>ANJUSHA JOSEPH V T</t>
  </si>
  <si>
    <t>12/17</t>
  </si>
  <si>
    <t>ANN ELIZABETH SIBICHEN</t>
  </si>
  <si>
    <t>13/17</t>
  </si>
  <si>
    <t>ANN MARIA BINU</t>
  </si>
  <si>
    <t>15/17</t>
  </si>
  <si>
    <t>ANNA MARIA REGI</t>
  </si>
  <si>
    <t>16/17</t>
  </si>
  <si>
    <t>ANNA MATHEW</t>
  </si>
  <si>
    <t>17/17</t>
  </si>
  <si>
    <t>ANNA ROSE SOJAN</t>
  </si>
  <si>
    <t>19/17</t>
  </si>
  <si>
    <t>ANUPAMA S P</t>
  </si>
  <si>
    <t>20/17</t>
  </si>
  <si>
    <t xml:space="preserve">ARCHA A R </t>
  </si>
  <si>
    <t>21/17</t>
  </si>
  <si>
    <t>ARJUN MURALI</t>
  </si>
  <si>
    <t>22/17</t>
  </si>
  <si>
    <t>ARUN VARGHESE</t>
  </si>
  <si>
    <t>23/17</t>
  </si>
  <si>
    <t>ASHISH JOHNY THOMAS</t>
  </si>
  <si>
    <t>24/17</t>
  </si>
  <si>
    <t>ASHNI S JOSE</t>
  </si>
  <si>
    <t>25/17</t>
  </si>
  <si>
    <t xml:space="preserve">ASIF HARIS </t>
  </si>
  <si>
    <t xml:space="preserve"> 3rd sem Attendance of 2017 Batch</t>
  </si>
  <si>
    <t>Roll No.</t>
  </si>
  <si>
    <t>3rd sem TR. Attendance</t>
  </si>
  <si>
    <t>3rd sem PR. Attendance</t>
  </si>
  <si>
    <t>Total Attendance</t>
  </si>
  <si>
    <t>Total Hrs.</t>
  </si>
  <si>
    <t>Percentage</t>
  </si>
  <si>
    <t>01/17</t>
  </si>
  <si>
    <t>ABIN AC</t>
  </si>
  <si>
    <t>02/17</t>
  </si>
  <si>
    <t>03/17</t>
  </si>
  <si>
    <t>04/17</t>
  </si>
  <si>
    <t>06/17</t>
  </si>
  <si>
    <t>07/17</t>
  </si>
  <si>
    <t>08/17</t>
  </si>
  <si>
    <t>09/17</t>
  </si>
  <si>
    <t>ANJUSHA JOSEPH VT</t>
  </si>
  <si>
    <t>26/17</t>
  </si>
  <si>
    <t>CHAITHRA P</t>
  </si>
  <si>
    <t>27/17</t>
  </si>
  <si>
    <t>CYNTHIA MARIAM GEORGE</t>
  </si>
  <si>
    <t>28/17</t>
  </si>
  <si>
    <t>EDWIN PAUL</t>
  </si>
  <si>
    <t>29/17</t>
  </si>
  <si>
    <t>EVELYN BIJU GEORGE</t>
  </si>
  <si>
    <t>30/17</t>
  </si>
  <si>
    <t>GAYATRI J KUNCHATTU</t>
  </si>
  <si>
    <t>31/17</t>
  </si>
  <si>
    <t>GOKUL M</t>
  </si>
  <si>
    <t>32/17</t>
  </si>
  <si>
    <t>GOPIKA DILEEPKUMAR</t>
  </si>
  <si>
    <t>33/17</t>
  </si>
  <si>
    <t>GOWRI RATISH</t>
  </si>
  <si>
    <t>34/17</t>
  </si>
  <si>
    <t>GREESHMA H G</t>
  </si>
  <si>
    <t>35/17</t>
  </si>
  <si>
    <t>HARSHA SURESH MATHEW</t>
  </si>
  <si>
    <t>36/17</t>
  </si>
  <si>
    <t>HRIDYA JOHNY</t>
  </si>
  <si>
    <t>37/17</t>
  </si>
  <si>
    <t xml:space="preserve">IRENE ANN </t>
  </si>
  <si>
    <t>38/17</t>
  </si>
  <si>
    <t>IRENE MARY JACOB</t>
  </si>
  <si>
    <t>39/17</t>
  </si>
  <si>
    <t>JAMIE ANN VARGHESE</t>
  </si>
  <si>
    <t>40/17</t>
  </si>
  <si>
    <t>JEBIN JOSEPH</t>
  </si>
  <si>
    <t>41/17</t>
  </si>
  <si>
    <t>JEEVAN GEORGE</t>
  </si>
  <si>
    <t>43/17</t>
  </si>
  <si>
    <t>JOBIL C GEORGE</t>
  </si>
  <si>
    <t>44/17</t>
  </si>
  <si>
    <t>JOE ABRAHAM</t>
  </si>
  <si>
    <t>45/17</t>
  </si>
  <si>
    <t>JOEL C GEORGE</t>
  </si>
  <si>
    <t>46/17</t>
  </si>
  <si>
    <t>JOEL KURIAN JOSEPH</t>
  </si>
  <si>
    <t>47/17</t>
  </si>
  <si>
    <t>JOSEPH FRANCIS</t>
  </si>
  <si>
    <t>48/17</t>
  </si>
  <si>
    <t>JOSEPH M POTHANIKAT</t>
  </si>
  <si>
    <t>49/17</t>
  </si>
  <si>
    <t>JUBIN JOSE</t>
  </si>
  <si>
    <t>50/17</t>
  </si>
  <si>
    <t>JYOTHIR MARY CHARLY</t>
  </si>
  <si>
    <t>51/17</t>
  </si>
  <si>
    <t>LIYA JOHNY</t>
  </si>
  <si>
    <t>52/17</t>
  </si>
  <si>
    <t>LIYA SUSSAN THOMAS</t>
  </si>
  <si>
    <t>53/17</t>
  </si>
  <si>
    <t>MALAVIKA SANTHOSH</t>
  </si>
  <si>
    <t>54/17</t>
  </si>
  <si>
    <t>MANASI</t>
  </si>
  <si>
    <t>55/17</t>
  </si>
  <si>
    <t>MARIA NIDHI JOSEPH</t>
  </si>
  <si>
    <t>56/17</t>
  </si>
  <si>
    <t>MATHEW ANIL CHEMPAKASSERIL</t>
  </si>
  <si>
    <t>57/17</t>
  </si>
  <si>
    <t>MEDHA VIJAYAKUMAR</t>
  </si>
  <si>
    <t>A</t>
  </si>
  <si>
    <t>58/17</t>
  </si>
  <si>
    <t>MEERA JAYACHANDRAN</t>
  </si>
  <si>
    <t>59/17</t>
  </si>
  <si>
    <t>MERIN G SHIBU</t>
  </si>
  <si>
    <t>60/17</t>
  </si>
  <si>
    <t>MOHAMMED FAJAR AL SADIQ</t>
  </si>
  <si>
    <t>61/17</t>
  </si>
  <si>
    <t>NAMITHA RAJU</t>
  </si>
  <si>
    <t>63/17</t>
  </si>
  <si>
    <t>NAVANEETH KRISHNA A</t>
  </si>
  <si>
    <t>64/17</t>
  </si>
  <si>
    <t>NEERAJA K SURESH</t>
  </si>
  <si>
    <t>65/17</t>
  </si>
  <si>
    <t>NEETHAL MARIA STEEPHEN</t>
  </si>
  <si>
    <t>66/17</t>
  </si>
  <si>
    <t>NIKHIL T ANIL</t>
  </si>
  <si>
    <t>69/17</t>
  </si>
  <si>
    <t xml:space="preserve">POOJA LEKSHMI S </t>
  </si>
  <si>
    <t>71/17</t>
  </si>
  <si>
    <t>RACHEL MARY LOUIS</t>
  </si>
  <si>
    <t>72/17</t>
  </si>
  <si>
    <t>RIA  ROY</t>
  </si>
  <si>
    <t>73/17</t>
  </si>
  <si>
    <t xml:space="preserve">RINTA JOSE </t>
  </si>
  <si>
    <t>74/17</t>
  </si>
  <si>
    <t>RISHANY RAJU</t>
  </si>
  <si>
    <t>75/17</t>
  </si>
  <si>
    <t>RIYA MERCY JACOB</t>
  </si>
  <si>
    <t>76/17</t>
  </si>
  <si>
    <t>ROSHAN ALI S R</t>
  </si>
  <si>
    <t>77/17</t>
  </si>
  <si>
    <t>ROSY SONY</t>
  </si>
  <si>
    <t>78/17</t>
  </si>
  <si>
    <t>SAMGI GEORGE</t>
  </si>
  <si>
    <t>79/17</t>
  </si>
  <si>
    <t>SAURAV K S</t>
  </si>
  <si>
    <t>80/17</t>
  </si>
  <si>
    <t>SHARATH S</t>
  </si>
  <si>
    <t>81/17</t>
  </si>
  <si>
    <t>SHARON B LUKOSE</t>
  </si>
  <si>
    <t>82/17</t>
  </si>
  <si>
    <t>SHARON PALLISSERY</t>
  </si>
  <si>
    <t>83/17</t>
  </si>
  <si>
    <t>SHEETHAL JOSEPH</t>
  </si>
  <si>
    <t>84/17</t>
  </si>
  <si>
    <t>SHIRIN SUBAIR KUNHI P</t>
  </si>
  <si>
    <t>85/17</t>
  </si>
  <si>
    <t>SHIVANI ANIL</t>
  </si>
  <si>
    <t>86/17</t>
  </si>
  <si>
    <t>SILPA JAYAN S</t>
  </si>
  <si>
    <t>87/17</t>
  </si>
  <si>
    <t>SREELAKSHMI P S</t>
  </si>
  <si>
    <t>88/17</t>
  </si>
  <si>
    <t>SRILAKSHMI DEVAN NAIR</t>
  </si>
  <si>
    <t>89/17</t>
  </si>
  <si>
    <t>STEPHY SEBASTIAN</t>
  </si>
  <si>
    <t>90/17</t>
  </si>
  <si>
    <t xml:space="preserve">SUHANA S </t>
  </si>
  <si>
    <t>91/17</t>
  </si>
  <si>
    <t>SUMAN SULTHANA ANVAR</t>
  </si>
  <si>
    <t>93/17</t>
  </si>
  <si>
    <t>TIM MATHEW</t>
  </si>
  <si>
    <t>95/17</t>
  </si>
  <si>
    <t>VARGHESE SAM THOPPIL</t>
  </si>
  <si>
    <t>96/17</t>
  </si>
  <si>
    <t>VARSHA HARIKUMAR</t>
  </si>
  <si>
    <t>97/17</t>
  </si>
  <si>
    <t>VISHNUPRIYA A K</t>
  </si>
  <si>
    <t>98/17</t>
  </si>
  <si>
    <t>VISHNUPRIYA K P</t>
  </si>
  <si>
    <t>99/17</t>
  </si>
  <si>
    <t>VISWALAKSHMI V P</t>
  </si>
  <si>
    <t>100/17</t>
  </si>
  <si>
    <t>ZACHARIAH POOTHICOTE</t>
  </si>
  <si>
    <t xml:space="preserve">MONTH OF DECEMBER -2017 DEPARTMENT OF GENERAL SURGERY BATCH – A STUDENTS </t>
  </si>
  <si>
    <t xml:space="preserve">THEORY </t>
  </si>
  <si>
    <t>TOTAL             (4HOURS )</t>
  </si>
  <si>
    <t xml:space="preserve">(8hrs)CLINICAL </t>
  </si>
  <si>
    <t>2017 REGULAR BATCH 'C' MONTH  - NOV 22 TO DEC 22, 2018, 3rd Semester</t>
  </si>
  <si>
    <t>DEPARTMENT -  GYNAECOLOGY</t>
  </si>
  <si>
    <t>SL. NO:</t>
  </si>
  <si>
    <t>ROLL NO:</t>
  </si>
  <si>
    <t>PRACTICALS - Clinics</t>
  </si>
  <si>
    <t xml:space="preserve">TOTAL ( 39 Hours)  </t>
  </si>
  <si>
    <t>PERCENTAGE</t>
  </si>
  <si>
    <t>TOTAL (23 Hours)</t>
  </si>
  <si>
    <t>POOJA LEKSHMI S</t>
  </si>
  <si>
    <t>RIA ROY</t>
  </si>
  <si>
    <t>RINTA JOSE</t>
  </si>
  <si>
    <t>BELIEVERS CHURCH MEDICAL COLLEGE</t>
  </si>
  <si>
    <t>DEPARTMENT OF MICROBIOLOGY</t>
  </si>
  <si>
    <t>DECEMBER-2018 ATTENDANCE FOR THEORY &amp; PRACTICAL 2017- REGULAR BATCH  - A</t>
  </si>
  <si>
    <t>Sl.No</t>
  </si>
  <si>
    <t>Roll.No</t>
  </si>
  <si>
    <t>Name of the Student</t>
  </si>
  <si>
    <t>PRACTICAL</t>
  </si>
  <si>
    <t>TOTAL HOURS (10)</t>
  </si>
  <si>
    <t>TOTAL HOURS (6)</t>
  </si>
  <si>
    <t>DECEMBER-2018 ATTENDANCE FOR THEORY &amp; PRACTICAL 2017- REGULAR BATCH  - B</t>
  </si>
  <si>
    <t>TOTAL HOURS (8)</t>
  </si>
  <si>
    <t>R]GB,</t>
  </si>
  <si>
    <t>HOD, DEPARTMENT OF MICROBIOLOGY</t>
  </si>
  <si>
    <t>DEPARTMENT OF PATHOLOGY</t>
  </si>
  <si>
    <t>2017 REGULAR BATCH MONTHLY ATTENDANCE DECEMBER-2018</t>
  </si>
  <si>
    <t>ROLL No.</t>
  </si>
  <si>
    <t>NAME OF STUDENT</t>
  </si>
  <si>
    <t>TOTAL HOURS / 27</t>
  </si>
  <si>
    <t>HOD, DEPARTMENT OF PATHOLOGY</t>
  </si>
  <si>
    <t>FORENSIC MEDICINE &amp; TOXICOLOGY</t>
  </si>
  <si>
    <t>STATEMENT OF ATTENDANCE</t>
  </si>
  <si>
    <t>2017 REGLUAR BATCH - December 2018</t>
  </si>
  <si>
    <t>Theory</t>
  </si>
  <si>
    <t>SL NO:</t>
  </si>
  <si>
    <t>TOTAL(20 Hrs)</t>
  </si>
  <si>
    <t xml:space="preserve">DEPARTMENT OF PHARMACOLOGY </t>
  </si>
  <si>
    <t xml:space="preserve">II YEAR MBBS - 2017 BATCH </t>
  </si>
  <si>
    <t>STUDENTS ATTENDANCE</t>
  </si>
  <si>
    <t>2018 DECEMBER - PRACTICAL</t>
  </si>
  <si>
    <t xml:space="preserve">NAME </t>
  </si>
  <si>
    <t>TOTAL HRS/8&amp;6</t>
  </si>
  <si>
    <t xml:space="preserve">HOD </t>
  </si>
  <si>
    <t>DEPT OF PHARMACOLOGY</t>
  </si>
  <si>
    <t xml:space="preserve">2018 DECEMBER - THEORY </t>
  </si>
  <si>
    <t>TOTAL HRS/11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</si>
</sst>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59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4"/>
      <color rgb="FF000000"/>
      <name val="Calibri"/>
      <family val="2"/>
    </font>
    <font>
      <b/>
      <vertAlign val="superscript"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Bookman Old Style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4"/>
      <color theme="1"/>
      <name val="Bookman Old Style"/>
      <family val="1"/>
    </font>
    <font>
      <sz val="11"/>
      <name val="Calibri"/>
      <family val="2"/>
      <scheme val="minor"/>
    </font>
    <font>
      <b/>
      <sz val="14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Helvetica Neue"/>
    </font>
    <font>
      <sz val="11"/>
      <color rgb="FF000000"/>
      <name val="Helvetica Neue"/>
    </font>
    <font>
      <sz val="14"/>
      <color rgb="FF000000"/>
      <name val="Bookman Old Style"/>
      <family val="1"/>
    </font>
    <font>
      <sz val="11"/>
      <color theme="1"/>
      <name val="Helvetica Neue"/>
    </font>
    <font>
      <sz val="14"/>
      <color theme="1"/>
      <name val="Bookman Old Style"/>
      <family val="1"/>
    </font>
    <font>
      <sz val="11"/>
      <color rgb="FF000000"/>
      <name val="Bookman Old Style"/>
      <family val="1"/>
    </font>
    <font>
      <sz val="14"/>
      <name val="Bookman Old Style"/>
      <family val="1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sz val="12"/>
      <color theme="1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sz val="12"/>
      <color indexed="8"/>
      <name val="Arial Black"/>
      <family val="2"/>
    </font>
    <font>
      <b/>
      <sz val="11"/>
      <color indexed="8"/>
      <name val="Aharoni"/>
      <charset val="177"/>
    </font>
    <font>
      <b/>
      <sz val="10"/>
      <color theme="1"/>
      <name val="Bookman Old Style"/>
      <family val="1"/>
    </font>
    <font>
      <b/>
      <sz val="13"/>
      <color theme="1"/>
      <name val="Bookman Old Style"/>
      <family val="1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8"/>
      <color theme="1"/>
      <name val="Andalus"/>
      <family val="1"/>
    </font>
    <font>
      <b/>
      <sz val="20"/>
      <color theme="1"/>
      <name val="Aparajita"/>
      <family val="2"/>
    </font>
    <font>
      <b/>
      <sz val="16"/>
      <color rgb="FF000000"/>
      <name val="Andalus"/>
      <family val="1"/>
    </font>
    <font>
      <b/>
      <sz val="11"/>
      <color rgb="FF000000"/>
      <name val="Baskerville Old Face"/>
      <family val="1"/>
    </font>
    <font>
      <b/>
      <sz val="14"/>
      <color rgb="FF000000"/>
      <name val="Andalus"/>
      <family val="1"/>
    </font>
    <font>
      <b/>
      <sz val="14"/>
      <color theme="1"/>
      <name val="Andalus"/>
      <family val="1"/>
    </font>
    <font>
      <sz val="14"/>
      <color theme="1"/>
      <name val="Calibri"/>
      <family val="2"/>
      <scheme val="minor"/>
    </font>
    <font>
      <b/>
      <sz val="12"/>
      <color theme="1"/>
      <name val="Andalus"/>
      <family val="1"/>
    </font>
    <font>
      <b/>
      <sz val="10"/>
      <color rgb="FF000000"/>
      <name val="Andalus"/>
      <family val="1"/>
    </font>
    <font>
      <b/>
      <sz val="11"/>
      <color rgb="FF000000"/>
      <name val="Andalus"/>
      <family val="1"/>
    </font>
    <font>
      <sz val="11"/>
      <color theme="1"/>
      <name val="Andalus"/>
      <family val="1"/>
    </font>
    <font>
      <sz val="12"/>
      <name val="Bookman Old Style"/>
      <family val="1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Border="0" applyProtection="0"/>
    <xf numFmtId="0" fontId="1" fillId="0" borderId="0" applyNumberFormat="0" applyFont="0" applyBorder="0" applyProtection="0"/>
  </cellStyleXfs>
  <cellXfs count="221">
    <xf numFmtId="0" fontId="0" fillId="0" borderId="0" xfId="0"/>
    <xf numFmtId="164" fontId="4" fillId="0" borderId="0" xfId="1" applyFont="1" applyFill="1" applyAlignment="1"/>
    <xf numFmtId="164" fontId="0" fillId="0" borderId="0" xfId="1" applyFont="1" applyFill="1" applyAlignment="1"/>
    <xf numFmtId="164" fontId="4" fillId="0" borderId="0" xfId="1" applyFont="1" applyFill="1" applyAlignment="1">
      <alignment vertical="top"/>
    </xf>
    <xf numFmtId="164" fontId="0" fillId="0" borderId="0" xfId="1" applyFont="1" applyFill="1" applyAlignment="1">
      <alignment vertical="top"/>
    </xf>
    <xf numFmtId="0" fontId="0" fillId="0" borderId="0" xfId="0" applyAlignment="1">
      <alignment vertical="top"/>
    </xf>
    <xf numFmtId="164" fontId="6" fillId="0" borderId="0" xfId="1" applyFont="1" applyFill="1" applyAlignment="1"/>
    <xf numFmtId="164" fontId="7" fillId="0" borderId="0" xfId="1" applyFont="1" applyFill="1" applyAlignment="1"/>
    <xf numFmtId="164" fontId="8" fillId="0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0" fillId="0" borderId="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2" applyFont="1" applyFill="1" applyBorder="1" applyAlignment="1">
      <alignment horizontal="left"/>
    </xf>
    <xf numFmtId="164" fontId="0" fillId="0" borderId="4" xfId="1" applyFont="1" applyFill="1" applyBorder="1" applyAlignment="1">
      <alignment horizontal="center" vertical="center" wrapText="1"/>
    </xf>
    <xf numFmtId="2" fontId="0" fillId="2" borderId="1" xfId="1" applyNumberFormat="1" applyFont="1" applyFill="1" applyBorder="1" applyAlignment="1">
      <alignment horizontal="center"/>
    </xf>
    <xf numFmtId="164" fontId="0" fillId="0" borderId="2" xfId="1" applyFont="1" applyFill="1" applyBorder="1" applyAlignment="1">
      <alignment horizontal="center" vertical="center" wrapText="1"/>
    </xf>
    <xf numFmtId="2" fontId="0" fillId="2" borderId="2" xfId="1" applyNumberFormat="1" applyFont="1" applyFill="1" applyBorder="1" applyAlignment="1">
      <alignment horizontal="center" vertical="center" wrapText="1"/>
    </xf>
    <xf numFmtId="2" fontId="0" fillId="0" borderId="1" xfId="1" applyNumberFormat="1" applyFont="1" applyFill="1" applyBorder="1" applyAlignment="1">
      <alignment horizontal="center"/>
    </xf>
    <xf numFmtId="2" fontId="0" fillId="0" borderId="2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49" fontId="0" fillId="0" borderId="5" xfId="0" applyNumberFormat="1" applyBorder="1"/>
    <xf numFmtId="0" fontId="0" fillId="0" borderId="6" xfId="0" applyFont="1" applyBorder="1" applyAlignment="1">
      <alignment vertical="center"/>
    </xf>
    <xf numFmtId="0" fontId="0" fillId="0" borderId="5" xfId="0" applyFont="1" applyBorder="1"/>
    <xf numFmtId="0" fontId="0" fillId="0" borderId="5" xfId="0" applyBorder="1"/>
    <xf numFmtId="0" fontId="14" fillId="0" borderId="6" xfId="0" applyFont="1" applyBorder="1" applyAlignment="1">
      <alignment vertical="center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vertical="center"/>
    </xf>
    <xf numFmtId="0" fontId="14" fillId="0" borderId="7" xfId="0" applyNumberFormat="1" applyFont="1" applyBorder="1" applyAlignment="1">
      <alignment vertical="center"/>
    </xf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2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0" fillId="0" borderId="5" xfId="2" applyFont="1" applyBorder="1" applyAlignment="1">
      <alignment horizontal="left"/>
    </xf>
    <xf numFmtId="0" fontId="23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top" wrapText="1"/>
    </xf>
    <xf numFmtId="0" fontId="25" fillId="0" borderId="18" xfId="0" applyFont="1" applyBorder="1"/>
    <xf numFmtId="0" fontId="23" fillId="0" borderId="5" xfId="0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" fontId="21" fillId="0" borderId="17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top" wrapText="1"/>
    </xf>
    <xf numFmtId="0" fontId="27" fillId="0" borderId="19" xfId="0" applyFont="1" applyBorder="1"/>
    <xf numFmtId="0" fontId="28" fillId="0" borderId="5" xfId="0" applyFont="1" applyBorder="1" applyAlignment="1">
      <alignment horizontal="center" vertical="center"/>
    </xf>
    <xf numFmtId="0" fontId="25" fillId="0" borderId="19" xfId="0" applyFont="1" applyBorder="1"/>
    <xf numFmtId="0" fontId="29" fillId="0" borderId="5" xfId="0" applyFont="1" applyBorder="1" applyAlignment="1">
      <alignment horizontal="center" vertical="center"/>
    </xf>
    <xf numFmtId="0" fontId="25" fillId="0" borderId="20" xfId="0" applyFont="1" applyBorder="1"/>
    <xf numFmtId="0" fontId="23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top" wrapText="1"/>
    </xf>
    <xf numFmtId="0" fontId="25" fillId="0" borderId="11" xfId="0" applyFont="1" applyBorder="1"/>
    <xf numFmtId="0" fontId="23" fillId="0" borderId="23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top" wrapText="1"/>
    </xf>
    <xf numFmtId="0" fontId="25" fillId="0" borderId="7" xfId="0" applyFont="1" applyBorder="1"/>
    <xf numFmtId="0" fontId="23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1" fontId="21" fillId="0" borderId="28" xfId="0" applyNumberFormat="1" applyFont="1" applyBorder="1" applyAlignment="1">
      <alignment horizontal="center" vertical="center"/>
    </xf>
    <xf numFmtId="0" fontId="0" fillId="0" borderId="0" xfId="0" applyBorder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8" fillId="0" borderId="3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2" xfId="2" applyFont="1" applyBorder="1" applyAlignment="1">
      <alignment horizontal="left" vertical="center"/>
    </xf>
    <xf numFmtId="0" fontId="35" fillId="0" borderId="32" xfId="0" applyFont="1" applyBorder="1" applyAlignment="1">
      <alignment horizontal="center" vertical="center"/>
    </xf>
    <xf numFmtId="1" fontId="35" fillId="0" borderId="32" xfId="0" applyNumberFormat="1" applyFont="1" applyBorder="1" applyAlignment="1">
      <alignment horizontal="center" vertical="center"/>
    </xf>
    <xf numFmtId="1" fontId="35" fillId="0" borderId="33" xfId="0" applyNumberFormat="1" applyFont="1" applyBorder="1" applyAlignment="1">
      <alignment horizontal="center" vertical="center"/>
    </xf>
    <xf numFmtId="0" fontId="23" fillId="0" borderId="5" xfId="2" applyFont="1" applyBorder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1" fontId="35" fillId="0" borderId="5" xfId="0" applyNumberFormat="1" applyFont="1" applyBorder="1" applyAlignment="1">
      <alignment horizontal="center" vertical="center"/>
    </xf>
    <xf numFmtId="1" fontId="35" fillId="0" borderId="17" xfId="0" applyNumberFormat="1" applyFont="1" applyBorder="1" applyAlignment="1">
      <alignment horizontal="center" vertical="center"/>
    </xf>
    <xf numFmtId="0" fontId="36" fillId="0" borderId="5" xfId="2" applyFont="1" applyBorder="1" applyAlignment="1">
      <alignment horizontal="left" vertical="center"/>
    </xf>
    <xf numFmtId="0" fontId="23" fillId="0" borderId="5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23" fillId="0" borderId="30" xfId="2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1" fontId="35" fillId="0" borderId="30" xfId="0" applyNumberFormat="1" applyFont="1" applyBorder="1" applyAlignment="1">
      <alignment horizontal="center" vertical="center"/>
    </xf>
    <xf numFmtId="1" fontId="35" fillId="0" borderId="28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37" fillId="0" borderId="5" xfId="2" applyFont="1" applyBorder="1" applyAlignment="1">
      <alignment horizontal="left" vertical="center"/>
    </xf>
    <xf numFmtId="0" fontId="38" fillId="0" borderId="5" xfId="2" applyFont="1" applyBorder="1" applyAlignment="1">
      <alignment horizontal="left" vertical="center"/>
    </xf>
    <xf numFmtId="0" fontId="23" fillId="0" borderId="0" xfId="0" applyFont="1"/>
    <xf numFmtId="0" fontId="2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43" fillId="0" borderId="32" xfId="2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3" fillId="0" borderId="5" xfId="2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44" fillId="0" borderId="5" xfId="2" applyFont="1" applyBorder="1" applyAlignment="1">
      <alignment horizontal="left" vertical="center"/>
    </xf>
    <xf numFmtId="0" fontId="1" fillId="0" borderId="5" xfId="2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1" fillId="0" borderId="30" xfId="2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43" fillId="0" borderId="30" xfId="2" applyFont="1" applyBorder="1" applyAlignment="1">
      <alignment horizontal="left" vertical="center"/>
    </xf>
    <xf numFmtId="1" fontId="12" fillId="0" borderId="34" xfId="0" applyNumberFormat="1" applyFont="1" applyBorder="1" applyAlignment="1">
      <alignment horizontal="center" vertical="center"/>
    </xf>
    <xf numFmtId="0" fontId="1" fillId="0" borderId="0" xfId="2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/>
    <xf numFmtId="0" fontId="47" fillId="0" borderId="0" xfId="0" applyFont="1" applyBorder="1" applyAlignment="1">
      <alignment vertical="center" wrapText="1"/>
    </xf>
    <xf numFmtId="0" fontId="48" fillId="0" borderId="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35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6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1" fontId="0" fillId="0" borderId="5" xfId="0" applyNumberFormat="1" applyBorder="1" applyAlignment="1">
      <alignment horizontal="center"/>
    </xf>
    <xf numFmtId="0" fontId="36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164" fontId="2" fillId="0" borderId="0" xfId="1" applyFont="1" applyFill="1" applyAlignment="1">
      <alignment horizontal="center" vertical="top"/>
    </xf>
    <xf numFmtId="164" fontId="8" fillId="0" borderId="1" xfId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/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/>
    </xf>
    <xf numFmtId="0" fontId="47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 wrapText="1"/>
    </xf>
    <xf numFmtId="14" fontId="54" fillId="0" borderId="5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5" xfId="0" applyFont="1" applyBorder="1"/>
    <xf numFmtId="0" fontId="58" fillId="0" borderId="5" xfId="0" applyFont="1" applyBorder="1" applyAlignment="1">
      <alignment horizontal="center"/>
    </xf>
    <xf numFmtId="0" fontId="58" fillId="0" borderId="5" xfId="0" applyFont="1" applyBorder="1" applyAlignment="1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5" xfId="2" applyFill="1" applyBorder="1" applyAlignment="1">
      <alignment horizontal="left" vertical="center"/>
    </xf>
    <xf numFmtId="0" fontId="20" fillId="3" borderId="5" xfId="2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workbookViewId="0">
      <selection activeCell="J15" sqref="J15"/>
    </sheetView>
  </sheetViews>
  <sheetFormatPr defaultRowHeight="15"/>
  <cols>
    <col min="1" max="1" width="9.140625" style="2" customWidth="1"/>
    <col min="2" max="2" width="7.85546875" style="2" customWidth="1"/>
    <col min="3" max="3" width="9.140625" style="2" customWidth="1"/>
    <col min="4" max="4" width="28" style="2" customWidth="1"/>
    <col min="5" max="5" width="17.7109375" style="2" customWidth="1"/>
    <col min="6" max="6" width="9.42578125" style="2" customWidth="1"/>
    <col min="7" max="7" width="19.7109375" style="2" customWidth="1"/>
    <col min="8" max="8" width="8.85546875" style="2" customWidth="1"/>
    <col min="9" max="9" width="8" style="2" customWidth="1"/>
    <col min="10" max="1024" width="9.140625" style="2" customWidth="1"/>
    <col min="1025" max="1025" width="9.140625" customWidth="1"/>
  </cols>
  <sheetData>
    <row r="1" spans="1:1024" ht="18.7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"/>
    </row>
    <row r="2" spans="1:1024" s="5" customFormat="1" ht="21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</row>
    <row r="3" spans="1:1024" ht="21">
      <c r="B3" s="6"/>
      <c r="C3" s="7"/>
      <c r="D3" s="7"/>
      <c r="E3" s="7"/>
      <c r="F3" s="7"/>
      <c r="G3" s="7"/>
      <c r="H3" s="7"/>
    </row>
    <row r="4" spans="1:1024">
      <c r="B4" s="163" t="s">
        <v>2</v>
      </c>
      <c r="C4" s="163" t="s">
        <v>3</v>
      </c>
      <c r="D4" s="163" t="s">
        <v>4</v>
      </c>
      <c r="E4" s="164" t="s">
        <v>5</v>
      </c>
      <c r="F4" s="164"/>
      <c r="G4" s="164" t="s">
        <v>6</v>
      </c>
      <c r="H4" s="164"/>
    </row>
    <row r="5" spans="1:1024" ht="30">
      <c r="B5" s="163"/>
      <c r="C5" s="163"/>
      <c r="D5" s="163"/>
      <c r="E5" s="8" t="s">
        <v>7</v>
      </c>
      <c r="F5" s="9" t="s">
        <v>8</v>
      </c>
      <c r="G5" s="10" t="s">
        <v>9</v>
      </c>
      <c r="H5" s="11" t="s">
        <v>8</v>
      </c>
    </row>
    <row r="6" spans="1:1024">
      <c r="B6" s="12">
        <v>1</v>
      </c>
      <c r="C6" s="13" t="s">
        <v>10</v>
      </c>
      <c r="D6" s="14" t="s">
        <v>11</v>
      </c>
      <c r="E6" s="15">
        <v>13</v>
      </c>
      <c r="F6" s="16">
        <f t="shared" ref="F6:F27" si="0">E6*100/17</f>
        <v>76.470588235294116</v>
      </c>
      <c r="G6" s="17">
        <v>26</v>
      </c>
      <c r="H6" s="18">
        <f t="shared" ref="H6:H27" si="1">G6*100/34</f>
        <v>76.470588235294116</v>
      </c>
    </row>
    <row r="7" spans="1:1024">
      <c r="B7" s="12">
        <v>2</v>
      </c>
      <c r="C7" s="13" t="s">
        <v>12</v>
      </c>
      <c r="D7" s="14" t="s">
        <v>13</v>
      </c>
      <c r="E7" s="15">
        <v>14</v>
      </c>
      <c r="F7" s="19">
        <f t="shared" si="0"/>
        <v>82.352941176470594</v>
      </c>
      <c r="G7" s="17">
        <v>28</v>
      </c>
      <c r="H7" s="20">
        <f t="shared" si="1"/>
        <v>82.352941176470594</v>
      </c>
    </row>
    <row r="8" spans="1:1024">
      <c r="B8" s="12">
        <v>3</v>
      </c>
      <c r="C8" s="13" t="s">
        <v>14</v>
      </c>
      <c r="D8" s="14" t="s">
        <v>15</v>
      </c>
      <c r="E8" s="15">
        <v>17</v>
      </c>
      <c r="F8" s="21">
        <f t="shared" si="0"/>
        <v>100</v>
      </c>
      <c r="G8" s="17">
        <v>34</v>
      </c>
      <c r="H8" s="22">
        <f t="shared" si="1"/>
        <v>100</v>
      </c>
    </row>
    <row r="9" spans="1:1024">
      <c r="B9" s="12">
        <v>4</v>
      </c>
      <c r="C9" s="13" t="s">
        <v>16</v>
      </c>
      <c r="D9" s="14" t="s">
        <v>17</v>
      </c>
      <c r="E9" s="15">
        <v>14</v>
      </c>
      <c r="F9" s="19">
        <f t="shared" si="0"/>
        <v>82.352941176470594</v>
      </c>
      <c r="G9" s="17">
        <v>28</v>
      </c>
      <c r="H9" s="20">
        <f t="shared" si="1"/>
        <v>82.352941176470594</v>
      </c>
    </row>
    <row r="10" spans="1:1024">
      <c r="B10" s="12">
        <v>5</v>
      </c>
      <c r="C10" s="13" t="s">
        <v>18</v>
      </c>
      <c r="D10" s="14" t="s">
        <v>19</v>
      </c>
      <c r="E10" s="15">
        <v>14</v>
      </c>
      <c r="F10" s="19">
        <f t="shared" si="0"/>
        <v>82.352941176470594</v>
      </c>
      <c r="G10" s="17">
        <v>28</v>
      </c>
      <c r="H10" s="20">
        <f t="shared" si="1"/>
        <v>82.352941176470594</v>
      </c>
    </row>
    <row r="11" spans="1:1024">
      <c r="B11" s="12">
        <v>6</v>
      </c>
      <c r="C11" s="13" t="s">
        <v>20</v>
      </c>
      <c r="D11" s="14" t="s">
        <v>21</v>
      </c>
      <c r="E11" s="15">
        <v>16</v>
      </c>
      <c r="F11" s="19">
        <f t="shared" si="0"/>
        <v>94.117647058823536</v>
      </c>
      <c r="G11" s="17">
        <v>30</v>
      </c>
      <c r="H11" s="20">
        <f t="shared" si="1"/>
        <v>88.235294117647058</v>
      </c>
    </row>
    <row r="12" spans="1:1024">
      <c r="B12" s="12">
        <v>7</v>
      </c>
      <c r="C12" s="13" t="s">
        <v>22</v>
      </c>
      <c r="D12" s="14" t="s">
        <v>23</v>
      </c>
      <c r="E12" s="15">
        <v>17</v>
      </c>
      <c r="F12" s="21">
        <f t="shared" si="0"/>
        <v>100</v>
      </c>
      <c r="G12" s="17">
        <v>34</v>
      </c>
      <c r="H12" s="22">
        <f t="shared" si="1"/>
        <v>100</v>
      </c>
    </row>
    <row r="13" spans="1:1024">
      <c r="B13" s="12">
        <v>8</v>
      </c>
      <c r="C13" s="13" t="s">
        <v>24</v>
      </c>
      <c r="D13" s="14" t="s">
        <v>25</v>
      </c>
      <c r="E13" s="15">
        <v>17</v>
      </c>
      <c r="F13" s="21">
        <f t="shared" si="0"/>
        <v>100</v>
      </c>
      <c r="G13" s="17">
        <v>34</v>
      </c>
      <c r="H13" s="22">
        <f t="shared" si="1"/>
        <v>100</v>
      </c>
    </row>
    <row r="14" spans="1:1024">
      <c r="B14" s="12">
        <v>9</v>
      </c>
      <c r="C14" s="13" t="s">
        <v>26</v>
      </c>
      <c r="D14" s="14" t="s">
        <v>27</v>
      </c>
      <c r="E14" s="15">
        <v>17</v>
      </c>
      <c r="F14" s="21">
        <f t="shared" si="0"/>
        <v>100</v>
      </c>
      <c r="G14" s="17">
        <v>34</v>
      </c>
      <c r="H14" s="22">
        <f t="shared" si="1"/>
        <v>100</v>
      </c>
    </row>
    <row r="15" spans="1:1024">
      <c r="B15" s="12">
        <v>10</v>
      </c>
      <c r="C15" s="13" t="s">
        <v>28</v>
      </c>
      <c r="D15" s="14" t="s">
        <v>29</v>
      </c>
      <c r="E15" s="15">
        <v>17</v>
      </c>
      <c r="F15" s="21">
        <f t="shared" si="0"/>
        <v>100</v>
      </c>
      <c r="G15" s="17">
        <v>34</v>
      </c>
      <c r="H15" s="22">
        <f t="shared" si="1"/>
        <v>100</v>
      </c>
    </row>
    <row r="16" spans="1:1024">
      <c r="B16" s="12">
        <v>11</v>
      </c>
      <c r="C16" s="13" t="s">
        <v>30</v>
      </c>
      <c r="D16" s="14" t="s">
        <v>31</v>
      </c>
      <c r="E16" s="15">
        <v>15</v>
      </c>
      <c r="F16" s="19">
        <f t="shared" si="0"/>
        <v>88.235294117647058</v>
      </c>
      <c r="G16" s="17">
        <v>30</v>
      </c>
      <c r="H16" s="20">
        <f t="shared" si="1"/>
        <v>88.235294117647058</v>
      </c>
    </row>
    <row r="17" spans="2:8">
      <c r="B17" s="12">
        <v>12</v>
      </c>
      <c r="C17" s="13" t="s">
        <v>32</v>
      </c>
      <c r="D17" s="14" t="s">
        <v>33</v>
      </c>
      <c r="E17" s="15">
        <v>15</v>
      </c>
      <c r="F17" s="19">
        <f t="shared" si="0"/>
        <v>88.235294117647058</v>
      </c>
      <c r="G17" s="17">
        <v>30</v>
      </c>
      <c r="H17" s="20">
        <f t="shared" si="1"/>
        <v>88.235294117647058</v>
      </c>
    </row>
    <row r="18" spans="2:8">
      <c r="B18" s="12">
        <v>13</v>
      </c>
      <c r="C18" s="13" t="s">
        <v>34</v>
      </c>
      <c r="D18" s="14" t="s">
        <v>35</v>
      </c>
      <c r="E18" s="15">
        <v>17</v>
      </c>
      <c r="F18" s="21">
        <f t="shared" si="0"/>
        <v>100</v>
      </c>
      <c r="G18" s="17">
        <v>34</v>
      </c>
      <c r="H18" s="22">
        <f t="shared" si="1"/>
        <v>100</v>
      </c>
    </row>
    <row r="19" spans="2:8">
      <c r="B19" s="12">
        <v>14</v>
      </c>
      <c r="C19" s="13" t="s">
        <v>36</v>
      </c>
      <c r="D19" s="14" t="s">
        <v>37</v>
      </c>
      <c r="E19" s="15">
        <v>16</v>
      </c>
      <c r="F19" s="19">
        <f t="shared" si="0"/>
        <v>94.117647058823536</v>
      </c>
      <c r="G19" s="17">
        <v>32</v>
      </c>
      <c r="H19" s="20">
        <f t="shared" si="1"/>
        <v>94.117647058823536</v>
      </c>
    </row>
    <row r="20" spans="2:8">
      <c r="B20" s="12">
        <v>15</v>
      </c>
      <c r="C20" s="13" t="s">
        <v>38</v>
      </c>
      <c r="D20" s="14" t="s">
        <v>39</v>
      </c>
      <c r="E20" s="15">
        <v>15</v>
      </c>
      <c r="F20" s="19">
        <f t="shared" si="0"/>
        <v>88.235294117647058</v>
      </c>
      <c r="G20" s="17">
        <v>30</v>
      </c>
      <c r="H20" s="20">
        <f t="shared" si="1"/>
        <v>88.235294117647058</v>
      </c>
    </row>
    <row r="21" spans="2:8">
      <c r="B21" s="12">
        <v>16</v>
      </c>
      <c r="C21" s="13" t="s">
        <v>40</v>
      </c>
      <c r="D21" s="14" t="s">
        <v>41</v>
      </c>
      <c r="E21" s="15">
        <v>16</v>
      </c>
      <c r="F21" s="19">
        <f t="shared" si="0"/>
        <v>94.117647058823536</v>
      </c>
      <c r="G21" s="17">
        <v>32</v>
      </c>
      <c r="H21" s="20">
        <f t="shared" si="1"/>
        <v>94.117647058823536</v>
      </c>
    </row>
    <row r="22" spans="2:8">
      <c r="B22" s="12">
        <v>17</v>
      </c>
      <c r="C22" s="13" t="s">
        <v>42</v>
      </c>
      <c r="D22" s="14" t="s">
        <v>43</v>
      </c>
      <c r="E22" s="15">
        <v>15</v>
      </c>
      <c r="F22" s="19">
        <f t="shared" si="0"/>
        <v>88.235294117647058</v>
      </c>
      <c r="G22" s="17">
        <v>32</v>
      </c>
      <c r="H22" s="20">
        <f t="shared" si="1"/>
        <v>94.117647058823536</v>
      </c>
    </row>
    <row r="23" spans="2:8">
      <c r="B23" s="12">
        <v>18</v>
      </c>
      <c r="C23" s="13" t="s">
        <v>44</v>
      </c>
      <c r="D23" s="14" t="s">
        <v>45</v>
      </c>
      <c r="E23" s="15">
        <v>13</v>
      </c>
      <c r="F23" s="16">
        <f t="shared" si="0"/>
        <v>76.470588235294116</v>
      </c>
      <c r="G23" s="17">
        <v>24</v>
      </c>
      <c r="H23" s="18">
        <f t="shared" si="1"/>
        <v>70.588235294117652</v>
      </c>
    </row>
    <row r="24" spans="2:8">
      <c r="B24" s="12">
        <v>19</v>
      </c>
      <c r="C24" s="13" t="s">
        <v>46</v>
      </c>
      <c r="D24" s="14" t="s">
        <v>47</v>
      </c>
      <c r="E24" s="15">
        <v>16</v>
      </c>
      <c r="F24" s="19">
        <f t="shared" si="0"/>
        <v>94.117647058823536</v>
      </c>
      <c r="G24" s="17">
        <v>30</v>
      </c>
      <c r="H24" s="20">
        <f t="shared" si="1"/>
        <v>88.235294117647058</v>
      </c>
    </row>
    <row r="25" spans="2:8" ht="15" customHeight="1">
      <c r="B25" s="12">
        <v>20</v>
      </c>
      <c r="C25" s="13" t="s">
        <v>48</v>
      </c>
      <c r="D25" s="14" t="s">
        <v>49</v>
      </c>
      <c r="E25" s="15">
        <v>14</v>
      </c>
      <c r="F25" s="19">
        <f t="shared" si="0"/>
        <v>82.352941176470594</v>
      </c>
      <c r="G25" s="17">
        <v>28</v>
      </c>
      <c r="H25" s="20">
        <f t="shared" si="1"/>
        <v>82.352941176470594</v>
      </c>
    </row>
    <row r="26" spans="2:8">
      <c r="B26" s="12">
        <v>21</v>
      </c>
      <c r="C26" s="13" t="s">
        <v>50</v>
      </c>
      <c r="D26" s="14" t="s">
        <v>51</v>
      </c>
      <c r="E26" s="15">
        <v>14</v>
      </c>
      <c r="F26" s="19">
        <f t="shared" si="0"/>
        <v>82.352941176470594</v>
      </c>
      <c r="G26" s="17">
        <v>26</v>
      </c>
      <c r="H26" s="18">
        <f t="shared" si="1"/>
        <v>76.470588235294116</v>
      </c>
    </row>
    <row r="27" spans="2:8">
      <c r="B27" s="12">
        <v>22</v>
      </c>
      <c r="C27" s="13" t="s">
        <v>52</v>
      </c>
      <c r="D27" s="14" t="s">
        <v>53</v>
      </c>
      <c r="E27" s="15">
        <v>16</v>
      </c>
      <c r="F27" s="19">
        <f t="shared" si="0"/>
        <v>94.117647058823536</v>
      </c>
      <c r="G27" s="17">
        <v>30</v>
      </c>
      <c r="H27" s="20">
        <f t="shared" si="1"/>
        <v>88.235294117647058</v>
      </c>
    </row>
  </sheetData>
  <mergeCells count="7">
    <mergeCell ref="A1:J1"/>
    <mergeCell ref="A2:I2"/>
    <mergeCell ref="B4:B5"/>
    <mergeCell ref="C4:C5"/>
    <mergeCell ref="D4:D5"/>
    <mergeCell ref="E4:F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workbookViewId="0">
      <selection activeCell="I18" sqref="I18"/>
    </sheetView>
  </sheetViews>
  <sheetFormatPr defaultRowHeight="15"/>
  <cols>
    <col min="1" max="1" width="10.85546875" style="23" customWidth="1"/>
    <col min="2" max="2" width="29.85546875" customWidth="1"/>
    <col min="3" max="4" width="11" customWidth="1"/>
    <col min="5" max="5" width="11.7109375" customWidth="1"/>
    <col min="7" max="7" width="10.140625" customWidth="1"/>
  </cols>
  <sheetData>
    <row r="2" spans="1:7" ht="18.75">
      <c r="B2" s="165" t="s">
        <v>54</v>
      </c>
      <c r="C2" s="165"/>
      <c r="D2" s="165"/>
      <c r="E2" s="165"/>
      <c r="F2" s="165"/>
      <c r="G2" s="165"/>
    </row>
    <row r="4" spans="1:7" ht="60">
      <c r="A4" s="24" t="s">
        <v>55</v>
      </c>
      <c r="B4" s="25" t="s">
        <v>4</v>
      </c>
      <c r="C4" s="26" t="s">
        <v>56</v>
      </c>
      <c r="D4" s="26" t="s">
        <v>57</v>
      </c>
      <c r="E4" s="27" t="s">
        <v>58</v>
      </c>
      <c r="F4" s="28" t="s">
        <v>59</v>
      </c>
      <c r="G4" s="28" t="s">
        <v>60</v>
      </c>
    </row>
    <row r="5" spans="1:7" ht="15.75" thickBot="1">
      <c r="A5" s="29" t="s">
        <v>61</v>
      </c>
      <c r="B5" s="30" t="s">
        <v>62</v>
      </c>
      <c r="C5" s="31">
        <v>6</v>
      </c>
      <c r="D5" s="31"/>
      <c r="E5" s="31">
        <v>6</v>
      </c>
      <c r="F5" s="32">
        <v>9</v>
      </c>
      <c r="G5" s="32">
        <v>67</v>
      </c>
    </row>
    <row r="6" spans="1:7" ht="15.75" thickBot="1">
      <c r="A6" s="29" t="s">
        <v>63</v>
      </c>
      <c r="B6" s="33" t="s">
        <v>13</v>
      </c>
      <c r="C6" s="34">
        <v>6</v>
      </c>
      <c r="D6" s="31"/>
      <c r="E6" s="34">
        <v>6</v>
      </c>
      <c r="F6" s="32">
        <v>9</v>
      </c>
      <c r="G6" s="32">
        <v>67</v>
      </c>
    </row>
    <row r="7" spans="1:7" ht="15.75" thickBot="1">
      <c r="A7" s="29" t="s">
        <v>64</v>
      </c>
      <c r="B7" s="33" t="s">
        <v>15</v>
      </c>
      <c r="C7" s="31">
        <v>5</v>
      </c>
      <c r="D7" s="31"/>
      <c r="E7" s="31">
        <v>5</v>
      </c>
      <c r="F7" s="32">
        <v>9</v>
      </c>
      <c r="G7" s="32">
        <v>56</v>
      </c>
    </row>
    <row r="8" spans="1:7" ht="15.75" thickBot="1">
      <c r="A8" s="29" t="s">
        <v>65</v>
      </c>
      <c r="B8" s="33" t="s">
        <v>17</v>
      </c>
      <c r="C8" s="31">
        <v>6</v>
      </c>
      <c r="D8" s="31"/>
      <c r="E8" s="31">
        <v>6</v>
      </c>
      <c r="F8" s="32">
        <v>9</v>
      </c>
      <c r="G8" s="32">
        <v>67</v>
      </c>
    </row>
    <row r="9" spans="1:7" ht="15.75" thickBot="1">
      <c r="A9" s="29" t="s">
        <v>66</v>
      </c>
      <c r="B9" s="33" t="s">
        <v>19</v>
      </c>
      <c r="C9" s="31">
        <v>6</v>
      </c>
      <c r="D9" s="31"/>
      <c r="E9" s="31">
        <v>6</v>
      </c>
      <c r="F9" s="32">
        <v>9</v>
      </c>
      <c r="G9" s="32">
        <v>67</v>
      </c>
    </row>
    <row r="10" spans="1:7" ht="15.75" thickBot="1">
      <c r="A10" s="29" t="s">
        <v>67</v>
      </c>
      <c r="B10" s="33" t="s">
        <v>21</v>
      </c>
      <c r="C10" s="31">
        <v>9</v>
      </c>
      <c r="D10" s="31"/>
      <c r="E10" s="31">
        <v>9</v>
      </c>
      <c r="F10" s="32">
        <v>9</v>
      </c>
      <c r="G10" s="32">
        <v>100</v>
      </c>
    </row>
    <row r="11" spans="1:7" ht="15.75" thickBot="1">
      <c r="A11" s="29" t="s">
        <v>68</v>
      </c>
      <c r="B11" s="33" t="s">
        <v>23</v>
      </c>
      <c r="C11" s="31">
        <v>9</v>
      </c>
      <c r="D11" s="31"/>
      <c r="E11" s="31">
        <v>9</v>
      </c>
      <c r="F11" s="32">
        <v>9</v>
      </c>
      <c r="G11" s="32">
        <v>100</v>
      </c>
    </row>
    <row r="12" spans="1:7" ht="15.75" thickBot="1">
      <c r="A12" s="29" t="s">
        <v>69</v>
      </c>
      <c r="B12" s="33" t="s">
        <v>25</v>
      </c>
      <c r="C12" s="31">
        <v>9</v>
      </c>
      <c r="D12" s="31"/>
      <c r="E12" s="31">
        <v>9</v>
      </c>
      <c r="F12" s="32">
        <v>9</v>
      </c>
      <c r="G12" s="32">
        <v>100</v>
      </c>
    </row>
    <row r="13" spans="1:7" ht="15.75" thickBot="1">
      <c r="A13" s="29" t="s">
        <v>26</v>
      </c>
      <c r="B13" s="33" t="s">
        <v>27</v>
      </c>
      <c r="C13" s="31">
        <v>9</v>
      </c>
      <c r="D13" s="31"/>
      <c r="E13" s="31">
        <v>9</v>
      </c>
      <c r="F13" s="32">
        <v>9</v>
      </c>
      <c r="G13" s="32">
        <v>100</v>
      </c>
    </row>
    <row r="14" spans="1:7" ht="15.75" thickBot="1">
      <c r="A14" s="29" t="s">
        <v>28</v>
      </c>
      <c r="B14" s="33" t="s">
        <v>70</v>
      </c>
      <c r="C14" s="31">
        <v>9</v>
      </c>
      <c r="D14" s="31"/>
      <c r="E14" s="31">
        <v>9</v>
      </c>
      <c r="F14" s="32">
        <v>9</v>
      </c>
      <c r="G14" s="32">
        <v>100</v>
      </c>
    </row>
    <row r="15" spans="1:7" ht="15.75" thickBot="1">
      <c r="A15" s="29" t="s">
        <v>30</v>
      </c>
      <c r="B15" s="35" t="s">
        <v>31</v>
      </c>
      <c r="C15" s="31">
        <v>9</v>
      </c>
      <c r="D15" s="31"/>
      <c r="E15" s="31">
        <v>9</v>
      </c>
      <c r="F15" s="32">
        <v>9</v>
      </c>
      <c r="G15" s="32">
        <v>100</v>
      </c>
    </row>
    <row r="16" spans="1:7" ht="15.75" thickBot="1">
      <c r="A16" s="36" t="s">
        <v>32</v>
      </c>
      <c r="B16" s="33" t="s">
        <v>33</v>
      </c>
      <c r="C16" s="31">
        <v>9</v>
      </c>
      <c r="D16" s="31"/>
      <c r="E16" s="31">
        <v>9</v>
      </c>
      <c r="F16" s="32">
        <v>9</v>
      </c>
      <c r="G16" s="32">
        <v>100</v>
      </c>
    </row>
    <row r="17" spans="1:7" ht="15.75" thickBot="1">
      <c r="A17" s="36" t="s">
        <v>34</v>
      </c>
      <c r="B17" s="33" t="s">
        <v>35</v>
      </c>
      <c r="C17" s="31">
        <v>9</v>
      </c>
      <c r="D17" s="31"/>
      <c r="E17" s="31">
        <v>9</v>
      </c>
      <c r="F17" s="32">
        <v>9</v>
      </c>
      <c r="G17" s="32">
        <v>100</v>
      </c>
    </row>
    <row r="18" spans="1:7" ht="15.75" thickBot="1">
      <c r="A18" s="36" t="s">
        <v>36</v>
      </c>
      <c r="B18" s="33" t="s">
        <v>37</v>
      </c>
      <c r="C18" s="31">
        <v>9</v>
      </c>
      <c r="D18" s="31"/>
      <c r="E18" s="31">
        <v>9</v>
      </c>
      <c r="F18" s="32">
        <v>9</v>
      </c>
      <c r="G18" s="32">
        <v>100</v>
      </c>
    </row>
    <row r="19" spans="1:7" ht="15.75" thickBot="1">
      <c r="A19" s="36" t="s">
        <v>38</v>
      </c>
      <c r="B19" s="33" t="s">
        <v>39</v>
      </c>
      <c r="C19" s="31">
        <v>9</v>
      </c>
      <c r="D19" s="31"/>
      <c r="E19" s="31">
        <v>9</v>
      </c>
      <c r="F19" s="32">
        <v>9</v>
      </c>
      <c r="G19" s="32">
        <v>100</v>
      </c>
    </row>
    <row r="20" spans="1:7" ht="15.75" thickBot="1">
      <c r="A20" s="36" t="s">
        <v>40</v>
      </c>
      <c r="B20" s="33" t="s">
        <v>41</v>
      </c>
      <c r="C20" s="31">
        <v>9</v>
      </c>
      <c r="D20" s="31"/>
      <c r="E20" s="31">
        <v>9</v>
      </c>
      <c r="F20" s="32">
        <v>9</v>
      </c>
      <c r="G20" s="32">
        <v>100</v>
      </c>
    </row>
    <row r="21" spans="1:7" ht="15.75" thickBot="1">
      <c r="A21" s="36" t="s">
        <v>42</v>
      </c>
      <c r="B21" s="33" t="s">
        <v>43</v>
      </c>
      <c r="C21" s="31">
        <v>6</v>
      </c>
      <c r="D21" s="31"/>
      <c r="E21" s="31">
        <v>6</v>
      </c>
      <c r="F21" s="32">
        <v>9</v>
      </c>
      <c r="G21" s="32">
        <v>67</v>
      </c>
    </row>
    <row r="22" spans="1:7" ht="15.75" thickBot="1">
      <c r="A22" s="36" t="s">
        <v>44</v>
      </c>
      <c r="B22" s="33" t="s">
        <v>45</v>
      </c>
      <c r="C22" s="34">
        <v>9</v>
      </c>
      <c r="D22" s="31"/>
      <c r="E22" s="34">
        <v>9</v>
      </c>
      <c r="F22" s="32">
        <v>9</v>
      </c>
      <c r="G22" s="32">
        <v>100</v>
      </c>
    </row>
    <row r="23" spans="1:7" ht="15.75" thickBot="1">
      <c r="A23" s="36" t="s">
        <v>46</v>
      </c>
      <c r="B23" s="35" t="s">
        <v>47</v>
      </c>
      <c r="C23" s="34">
        <v>9</v>
      </c>
      <c r="D23" s="31"/>
      <c r="E23" s="34">
        <v>9</v>
      </c>
      <c r="F23" s="32">
        <v>9</v>
      </c>
      <c r="G23" s="32">
        <v>100</v>
      </c>
    </row>
    <row r="24" spans="1:7" ht="15.75" thickBot="1">
      <c r="A24" s="36" t="s">
        <v>48</v>
      </c>
      <c r="B24" s="33" t="s">
        <v>49</v>
      </c>
      <c r="C24" s="34">
        <v>9</v>
      </c>
      <c r="D24" s="31"/>
      <c r="E24" s="34">
        <v>9</v>
      </c>
      <c r="F24" s="32">
        <v>9</v>
      </c>
      <c r="G24" s="32">
        <v>100</v>
      </c>
    </row>
    <row r="25" spans="1:7" ht="15.75" thickBot="1">
      <c r="A25" s="36" t="s">
        <v>50</v>
      </c>
      <c r="B25" s="33" t="s">
        <v>51</v>
      </c>
      <c r="C25" s="34">
        <v>9</v>
      </c>
      <c r="D25" s="31"/>
      <c r="E25" s="34">
        <v>9</v>
      </c>
      <c r="F25" s="32">
        <v>9</v>
      </c>
      <c r="G25" s="32">
        <v>100</v>
      </c>
    </row>
    <row r="26" spans="1:7" ht="15.75" thickBot="1">
      <c r="A26" s="36" t="s">
        <v>52</v>
      </c>
      <c r="B26" s="33" t="s">
        <v>53</v>
      </c>
      <c r="C26" s="34">
        <v>9</v>
      </c>
      <c r="D26" s="31"/>
      <c r="E26" s="31">
        <v>9</v>
      </c>
      <c r="F26" s="32">
        <v>9</v>
      </c>
      <c r="G26" s="32">
        <v>100</v>
      </c>
    </row>
    <row r="27" spans="1:7" ht="15.75" thickBot="1">
      <c r="A27" s="36" t="s">
        <v>71</v>
      </c>
      <c r="B27" s="33" t="s">
        <v>72</v>
      </c>
      <c r="C27" s="34">
        <v>9</v>
      </c>
      <c r="D27" s="31">
        <v>48</v>
      </c>
      <c r="E27" s="31">
        <v>57</v>
      </c>
      <c r="F27" s="31">
        <v>60</v>
      </c>
      <c r="G27" s="32">
        <v>95</v>
      </c>
    </row>
    <row r="28" spans="1:7" ht="15.75" thickBot="1">
      <c r="A28" s="36" t="s">
        <v>73</v>
      </c>
      <c r="B28" s="33" t="s">
        <v>74</v>
      </c>
      <c r="C28" s="31">
        <v>6</v>
      </c>
      <c r="D28" s="31">
        <v>45</v>
      </c>
      <c r="E28" s="31">
        <v>51</v>
      </c>
      <c r="F28" s="31">
        <v>60</v>
      </c>
      <c r="G28" s="32">
        <v>85</v>
      </c>
    </row>
    <row r="29" spans="1:7" ht="15.75" thickBot="1">
      <c r="A29" s="36" t="s">
        <v>75</v>
      </c>
      <c r="B29" s="33" t="s">
        <v>76</v>
      </c>
      <c r="C29" s="31">
        <v>9</v>
      </c>
      <c r="D29" s="31">
        <v>39</v>
      </c>
      <c r="E29" s="31">
        <v>48</v>
      </c>
      <c r="F29" s="31">
        <v>60</v>
      </c>
      <c r="G29" s="32">
        <v>80</v>
      </c>
    </row>
    <row r="30" spans="1:7" ht="15.75" thickBot="1">
      <c r="A30" s="36" t="s">
        <v>77</v>
      </c>
      <c r="B30" s="33" t="s">
        <v>78</v>
      </c>
      <c r="C30" s="31">
        <v>9</v>
      </c>
      <c r="D30" s="31">
        <v>48</v>
      </c>
      <c r="E30" s="31">
        <v>57</v>
      </c>
      <c r="F30" s="31">
        <v>60</v>
      </c>
      <c r="G30" s="32">
        <v>95</v>
      </c>
    </row>
    <row r="31" spans="1:7" ht="15.75" thickBot="1">
      <c r="A31" s="36" t="s">
        <v>79</v>
      </c>
      <c r="B31" s="35" t="s">
        <v>80</v>
      </c>
      <c r="C31" s="31">
        <v>6</v>
      </c>
      <c r="D31" s="31">
        <v>42</v>
      </c>
      <c r="E31" s="31">
        <v>48</v>
      </c>
      <c r="F31" s="31">
        <v>60</v>
      </c>
      <c r="G31" s="32">
        <v>80</v>
      </c>
    </row>
    <row r="32" spans="1:7" ht="15.75" thickBot="1">
      <c r="A32" s="36" t="s">
        <v>81</v>
      </c>
      <c r="B32" s="33" t="s">
        <v>82</v>
      </c>
      <c r="C32" s="31">
        <v>9</v>
      </c>
      <c r="D32" s="31">
        <v>45</v>
      </c>
      <c r="E32" s="31">
        <v>54</v>
      </c>
      <c r="F32" s="31">
        <v>60</v>
      </c>
      <c r="G32" s="32">
        <v>90</v>
      </c>
    </row>
    <row r="33" spans="1:7" ht="15.75" thickBot="1">
      <c r="A33" s="36" t="s">
        <v>83</v>
      </c>
      <c r="B33" s="33" t="s">
        <v>84</v>
      </c>
      <c r="C33" s="31">
        <v>6</v>
      </c>
      <c r="D33" s="31">
        <v>48</v>
      </c>
      <c r="E33" s="31">
        <v>54</v>
      </c>
      <c r="F33" s="31">
        <v>60</v>
      </c>
      <c r="G33" s="32">
        <v>90</v>
      </c>
    </row>
    <row r="34" spans="1:7" ht="15.75" thickBot="1">
      <c r="A34" s="36" t="s">
        <v>85</v>
      </c>
      <c r="B34" s="33" t="s">
        <v>86</v>
      </c>
      <c r="C34" s="37">
        <v>0</v>
      </c>
      <c r="D34" s="31">
        <v>42</v>
      </c>
      <c r="E34" s="31">
        <v>42</v>
      </c>
      <c r="F34" s="31">
        <v>60</v>
      </c>
      <c r="G34" s="32">
        <v>70</v>
      </c>
    </row>
    <row r="35" spans="1:7" ht="15.75" thickBot="1">
      <c r="A35" s="36" t="s">
        <v>87</v>
      </c>
      <c r="B35" s="33" t="s">
        <v>88</v>
      </c>
      <c r="C35" s="34">
        <v>6</v>
      </c>
      <c r="D35" s="31">
        <v>39</v>
      </c>
      <c r="E35" s="31">
        <v>45</v>
      </c>
      <c r="F35" s="31">
        <v>60</v>
      </c>
      <c r="G35" s="32">
        <v>75</v>
      </c>
    </row>
    <row r="36" spans="1:7" ht="15.75" thickBot="1">
      <c r="A36" s="36" t="s">
        <v>89</v>
      </c>
      <c r="B36" s="33" t="s">
        <v>90</v>
      </c>
      <c r="C36" s="31">
        <v>6</v>
      </c>
      <c r="D36" s="31">
        <v>48</v>
      </c>
      <c r="E36" s="31">
        <v>54</v>
      </c>
      <c r="F36" s="31">
        <v>60</v>
      </c>
      <c r="G36" s="32">
        <v>90</v>
      </c>
    </row>
    <row r="37" spans="1:7" ht="15.75" thickBot="1">
      <c r="A37" s="36" t="s">
        <v>91</v>
      </c>
      <c r="B37" s="33" t="s">
        <v>92</v>
      </c>
      <c r="C37" s="31">
        <v>9</v>
      </c>
      <c r="D37" s="31">
        <v>48</v>
      </c>
      <c r="E37" s="31">
        <v>57</v>
      </c>
      <c r="F37" s="31">
        <v>60</v>
      </c>
      <c r="G37" s="32">
        <v>95</v>
      </c>
    </row>
    <row r="38" spans="1:7" ht="15.75" thickBot="1">
      <c r="A38" s="36" t="s">
        <v>93</v>
      </c>
      <c r="B38" s="33" t="s">
        <v>94</v>
      </c>
      <c r="C38" s="31">
        <v>9</v>
      </c>
      <c r="D38" s="31">
        <v>45</v>
      </c>
      <c r="E38" s="31">
        <v>54</v>
      </c>
      <c r="F38" s="31">
        <v>60</v>
      </c>
      <c r="G38" s="32">
        <v>90</v>
      </c>
    </row>
    <row r="39" spans="1:7" ht="15.75" thickBot="1">
      <c r="A39" s="36" t="s">
        <v>95</v>
      </c>
      <c r="B39" s="33" t="s">
        <v>96</v>
      </c>
      <c r="C39" s="31">
        <v>9</v>
      </c>
      <c r="D39" s="31">
        <v>45</v>
      </c>
      <c r="E39" s="31">
        <v>54</v>
      </c>
      <c r="F39" s="31">
        <v>60</v>
      </c>
      <c r="G39" s="32">
        <v>90</v>
      </c>
    </row>
    <row r="40" spans="1:7" ht="15.75" thickBot="1">
      <c r="A40" s="36" t="s">
        <v>97</v>
      </c>
      <c r="B40" s="33" t="s">
        <v>98</v>
      </c>
      <c r="C40" s="31">
        <v>9</v>
      </c>
      <c r="D40" s="31">
        <v>51</v>
      </c>
      <c r="E40" s="31">
        <v>60</v>
      </c>
      <c r="F40" s="31">
        <v>60</v>
      </c>
      <c r="G40" s="32">
        <v>100</v>
      </c>
    </row>
    <row r="41" spans="1:7" ht="15.75" thickBot="1">
      <c r="A41" s="36" t="s">
        <v>99</v>
      </c>
      <c r="B41" s="33" t="s">
        <v>100</v>
      </c>
      <c r="C41" s="31">
        <v>9</v>
      </c>
      <c r="D41" s="31">
        <v>42</v>
      </c>
      <c r="E41" s="31">
        <v>51</v>
      </c>
      <c r="F41" s="31">
        <v>60</v>
      </c>
      <c r="G41" s="32">
        <v>85</v>
      </c>
    </row>
    <row r="42" spans="1:7" ht="15.75" thickBot="1">
      <c r="A42" s="36" t="s">
        <v>101</v>
      </c>
      <c r="B42" s="33" t="s">
        <v>102</v>
      </c>
      <c r="C42" s="31">
        <v>6</v>
      </c>
      <c r="D42" s="31">
        <v>48</v>
      </c>
      <c r="E42" s="31">
        <v>54</v>
      </c>
      <c r="F42" s="31">
        <v>60</v>
      </c>
      <c r="G42" s="32">
        <v>90</v>
      </c>
    </row>
    <row r="43" spans="1:7" ht="15.75" thickBot="1">
      <c r="A43" s="36" t="s">
        <v>103</v>
      </c>
      <c r="B43" s="33" t="s">
        <v>104</v>
      </c>
      <c r="C43" s="31">
        <v>5</v>
      </c>
      <c r="D43" s="31">
        <v>45</v>
      </c>
      <c r="E43" s="31">
        <v>50</v>
      </c>
      <c r="F43" s="31">
        <v>60</v>
      </c>
      <c r="G43" s="32">
        <v>83</v>
      </c>
    </row>
    <row r="44" spans="1:7" ht="15.75" thickBot="1">
      <c r="A44" s="36" t="s">
        <v>105</v>
      </c>
      <c r="B44" s="30" t="s">
        <v>106</v>
      </c>
      <c r="C44" s="31">
        <v>9</v>
      </c>
      <c r="D44" s="31">
        <v>39</v>
      </c>
      <c r="E44" s="31">
        <v>48</v>
      </c>
      <c r="F44" s="31">
        <v>60</v>
      </c>
      <c r="G44" s="32">
        <v>80</v>
      </c>
    </row>
    <row r="45" spans="1:7" ht="15.75" thickBot="1">
      <c r="A45" s="36" t="s">
        <v>107</v>
      </c>
      <c r="B45" s="33" t="s">
        <v>108</v>
      </c>
      <c r="C45" s="31">
        <v>9</v>
      </c>
      <c r="D45" s="31">
        <v>42</v>
      </c>
      <c r="E45" s="31">
        <v>51</v>
      </c>
      <c r="F45" s="31">
        <v>60</v>
      </c>
      <c r="G45" s="32">
        <v>85</v>
      </c>
    </row>
    <row r="46" spans="1:7" ht="15.75" thickBot="1">
      <c r="A46" s="36" t="s">
        <v>109</v>
      </c>
      <c r="B46" s="33" t="s">
        <v>110</v>
      </c>
      <c r="C46" s="31">
        <v>9</v>
      </c>
      <c r="D46" s="31">
        <v>51</v>
      </c>
      <c r="E46" s="31">
        <v>60</v>
      </c>
      <c r="F46" s="31">
        <v>60</v>
      </c>
      <c r="G46" s="32">
        <v>100</v>
      </c>
    </row>
    <row r="47" spans="1:7" ht="15.75" thickBot="1">
      <c r="A47" s="36" t="s">
        <v>111</v>
      </c>
      <c r="B47" s="33" t="s">
        <v>112</v>
      </c>
      <c r="C47" s="31">
        <v>9</v>
      </c>
      <c r="D47" s="31">
        <v>39</v>
      </c>
      <c r="E47" s="31">
        <v>48</v>
      </c>
      <c r="F47" s="31">
        <v>60</v>
      </c>
      <c r="G47" s="32">
        <v>80</v>
      </c>
    </row>
    <row r="48" spans="1:7" ht="15.75" thickBot="1">
      <c r="A48" s="36" t="s">
        <v>113</v>
      </c>
      <c r="B48" s="33" t="s">
        <v>114</v>
      </c>
      <c r="C48" s="31">
        <v>9</v>
      </c>
      <c r="D48" s="31">
        <v>36</v>
      </c>
      <c r="E48" s="31">
        <v>45</v>
      </c>
      <c r="F48" s="31">
        <v>60</v>
      </c>
      <c r="G48" s="32">
        <v>75</v>
      </c>
    </row>
    <row r="49" spans="1:7" ht="15.75" thickBot="1">
      <c r="A49" s="36" t="s">
        <v>115</v>
      </c>
      <c r="B49" s="33" t="s">
        <v>116</v>
      </c>
      <c r="C49" s="31">
        <v>9</v>
      </c>
      <c r="D49" s="31">
        <v>9</v>
      </c>
      <c r="E49" s="31">
        <v>18</v>
      </c>
      <c r="F49" s="32">
        <v>21</v>
      </c>
      <c r="G49" s="32">
        <v>86</v>
      </c>
    </row>
    <row r="50" spans="1:7" ht="15.75" thickBot="1">
      <c r="A50" s="36" t="s">
        <v>117</v>
      </c>
      <c r="B50" s="35" t="s">
        <v>118</v>
      </c>
      <c r="C50" s="31">
        <v>9</v>
      </c>
      <c r="D50" s="31">
        <v>9</v>
      </c>
      <c r="E50" s="31">
        <v>18</v>
      </c>
      <c r="F50" s="32">
        <v>21</v>
      </c>
      <c r="G50" s="32">
        <v>86</v>
      </c>
    </row>
    <row r="51" spans="1:7" ht="15.75" thickBot="1">
      <c r="A51" s="36" t="s">
        <v>119</v>
      </c>
      <c r="B51" s="33" t="s">
        <v>120</v>
      </c>
      <c r="C51" s="31">
        <v>9</v>
      </c>
      <c r="D51" s="31">
        <v>12</v>
      </c>
      <c r="E51" s="31">
        <v>21</v>
      </c>
      <c r="F51" s="32">
        <v>21</v>
      </c>
      <c r="G51" s="32">
        <v>100</v>
      </c>
    </row>
    <row r="52" spans="1:7" ht="15.75" thickBot="1">
      <c r="A52" s="36" t="s">
        <v>121</v>
      </c>
      <c r="B52" s="33" t="s">
        <v>122</v>
      </c>
      <c r="C52" s="31">
        <v>9</v>
      </c>
      <c r="D52" s="31">
        <v>12</v>
      </c>
      <c r="E52" s="31">
        <v>21</v>
      </c>
      <c r="F52" s="32">
        <v>21</v>
      </c>
      <c r="G52" s="32">
        <v>100</v>
      </c>
    </row>
    <row r="53" spans="1:7" ht="15.75" thickBot="1">
      <c r="A53" s="36" t="s">
        <v>123</v>
      </c>
      <c r="B53" s="33" t="s">
        <v>124</v>
      </c>
      <c r="C53" s="31">
        <v>9</v>
      </c>
      <c r="D53" s="31">
        <v>12</v>
      </c>
      <c r="E53" s="31">
        <v>21</v>
      </c>
      <c r="F53" s="32">
        <v>21</v>
      </c>
      <c r="G53" s="32">
        <v>100</v>
      </c>
    </row>
    <row r="54" spans="1:7" ht="15.75" thickBot="1">
      <c r="A54" s="36" t="s">
        <v>125</v>
      </c>
      <c r="B54" s="33" t="s">
        <v>126</v>
      </c>
      <c r="C54" s="31">
        <v>9</v>
      </c>
      <c r="D54" s="31">
        <v>12</v>
      </c>
      <c r="E54" s="31">
        <v>21</v>
      </c>
      <c r="F54" s="32">
        <v>21</v>
      </c>
      <c r="G54" s="32">
        <v>100</v>
      </c>
    </row>
    <row r="55" spans="1:7" ht="15.75" thickBot="1">
      <c r="A55" s="36" t="s">
        <v>127</v>
      </c>
      <c r="B55" s="33" t="s">
        <v>128</v>
      </c>
      <c r="C55" s="31">
        <v>9</v>
      </c>
      <c r="D55" s="31">
        <v>3</v>
      </c>
      <c r="E55" s="31">
        <v>12</v>
      </c>
      <c r="F55" s="32">
        <v>21</v>
      </c>
      <c r="G55" s="32">
        <v>57</v>
      </c>
    </row>
    <row r="56" spans="1:7" ht="15.75" thickBot="1">
      <c r="A56" s="36" t="s">
        <v>129</v>
      </c>
      <c r="B56" s="35" t="s">
        <v>130</v>
      </c>
      <c r="C56" s="31">
        <v>9</v>
      </c>
      <c r="D56" s="31">
        <v>12</v>
      </c>
      <c r="E56" s="31">
        <v>21</v>
      </c>
      <c r="F56" s="32">
        <v>21</v>
      </c>
      <c r="G56" s="32">
        <v>100</v>
      </c>
    </row>
    <row r="57" spans="1:7" ht="15.75" thickBot="1">
      <c r="A57" s="36" t="s">
        <v>131</v>
      </c>
      <c r="B57" s="33" t="s">
        <v>132</v>
      </c>
      <c r="C57" s="31">
        <v>8</v>
      </c>
      <c r="D57" s="38" t="s">
        <v>133</v>
      </c>
      <c r="E57" s="31">
        <v>8</v>
      </c>
      <c r="F57" s="32">
        <v>21</v>
      </c>
      <c r="G57" s="32">
        <v>38</v>
      </c>
    </row>
    <row r="58" spans="1:7" ht="15.75" thickBot="1">
      <c r="A58" s="36" t="s">
        <v>134</v>
      </c>
      <c r="B58" s="33" t="s">
        <v>135</v>
      </c>
      <c r="C58" s="31">
        <v>9</v>
      </c>
      <c r="D58" s="34">
        <v>12</v>
      </c>
      <c r="E58" s="31">
        <v>21</v>
      </c>
      <c r="F58" s="32">
        <v>21</v>
      </c>
      <c r="G58" s="32">
        <v>100</v>
      </c>
    </row>
    <row r="59" spans="1:7" ht="15.75" thickBot="1">
      <c r="A59" s="36" t="s">
        <v>136</v>
      </c>
      <c r="B59" s="33" t="s">
        <v>137</v>
      </c>
      <c r="C59" s="31">
        <v>9</v>
      </c>
      <c r="D59" s="31">
        <v>12</v>
      </c>
      <c r="E59" s="31">
        <v>21</v>
      </c>
      <c r="F59" s="32">
        <v>21</v>
      </c>
      <c r="G59" s="32">
        <v>100</v>
      </c>
    </row>
    <row r="60" spans="1:7" ht="15.75" thickBot="1">
      <c r="A60" s="36" t="s">
        <v>138</v>
      </c>
      <c r="B60" s="35" t="s">
        <v>139</v>
      </c>
      <c r="C60" s="31">
        <v>9</v>
      </c>
      <c r="D60" s="38" t="s">
        <v>133</v>
      </c>
      <c r="E60" s="31">
        <v>9</v>
      </c>
      <c r="F60" s="32">
        <v>21</v>
      </c>
      <c r="G60" s="32">
        <v>43</v>
      </c>
    </row>
    <row r="61" spans="1:7" ht="15.75" thickBot="1">
      <c r="A61" s="36" t="s">
        <v>140</v>
      </c>
      <c r="B61" s="33" t="s">
        <v>141</v>
      </c>
      <c r="C61" s="31">
        <v>9</v>
      </c>
      <c r="D61" s="31">
        <v>12</v>
      </c>
      <c r="E61" s="31">
        <v>21</v>
      </c>
      <c r="F61" s="32">
        <v>21</v>
      </c>
      <c r="G61" s="32">
        <v>100</v>
      </c>
    </row>
    <row r="62" spans="1:7" ht="15.75" thickBot="1">
      <c r="A62" s="36" t="s">
        <v>142</v>
      </c>
      <c r="B62" s="33" t="s">
        <v>143</v>
      </c>
      <c r="C62" s="31">
        <v>9</v>
      </c>
      <c r="D62" s="31">
        <v>12</v>
      </c>
      <c r="E62" s="31">
        <v>21</v>
      </c>
      <c r="F62" s="32">
        <v>21</v>
      </c>
      <c r="G62" s="32">
        <v>100</v>
      </c>
    </row>
    <row r="63" spans="1:7" ht="15.75" thickBot="1">
      <c r="A63" s="36" t="s">
        <v>144</v>
      </c>
      <c r="B63" s="33" t="s">
        <v>145</v>
      </c>
      <c r="C63" s="31">
        <v>9</v>
      </c>
      <c r="D63" s="31">
        <v>6</v>
      </c>
      <c r="E63" s="31">
        <v>15</v>
      </c>
      <c r="F63" s="32">
        <v>21</v>
      </c>
      <c r="G63" s="32">
        <v>71</v>
      </c>
    </row>
    <row r="64" spans="1:7" ht="15.75" thickBot="1">
      <c r="A64" s="36" t="s">
        <v>146</v>
      </c>
      <c r="B64" s="33" t="s">
        <v>147</v>
      </c>
      <c r="C64" s="31">
        <v>3</v>
      </c>
      <c r="D64" s="31">
        <v>12</v>
      </c>
      <c r="E64" s="31">
        <v>15</v>
      </c>
      <c r="F64" s="32">
        <v>21</v>
      </c>
      <c r="G64" s="32">
        <v>71</v>
      </c>
    </row>
    <row r="65" spans="1:7" ht="15.75" thickBot="1">
      <c r="A65" s="36" t="s">
        <v>148</v>
      </c>
      <c r="B65" s="33" t="s">
        <v>149</v>
      </c>
      <c r="C65" s="31">
        <v>9</v>
      </c>
      <c r="D65" s="31">
        <v>12</v>
      </c>
      <c r="E65" s="31">
        <v>21</v>
      </c>
      <c r="F65" s="32">
        <v>21</v>
      </c>
      <c r="G65" s="32">
        <v>100</v>
      </c>
    </row>
    <row r="66" spans="1:7" ht="15.75" thickBot="1">
      <c r="A66" s="36" t="s">
        <v>150</v>
      </c>
      <c r="B66" s="33" t="s">
        <v>151</v>
      </c>
      <c r="C66" s="31">
        <v>9</v>
      </c>
      <c r="D66" s="31">
        <v>12</v>
      </c>
      <c r="E66" s="31">
        <v>21</v>
      </c>
      <c r="F66" s="32">
        <v>21</v>
      </c>
      <c r="G66" s="32">
        <v>100</v>
      </c>
    </row>
    <row r="67" spans="1:7" ht="15.75" thickBot="1">
      <c r="A67" s="36" t="s">
        <v>152</v>
      </c>
      <c r="B67" s="33" t="s">
        <v>153</v>
      </c>
      <c r="C67" s="31">
        <v>9</v>
      </c>
      <c r="D67" s="31">
        <v>9</v>
      </c>
      <c r="E67" s="31">
        <v>18</v>
      </c>
      <c r="F67" s="32">
        <v>21</v>
      </c>
      <c r="G67" s="32">
        <v>86</v>
      </c>
    </row>
    <row r="68" spans="1:7" ht="15.75" thickBot="1">
      <c r="A68" s="36" t="s">
        <v>154</v>
      </c>
      <c r="B68" s="33" t="s">
        <v>155</v>
      </c>
      <c r="C68" s="31">
        <v>6</v>
      </c>
      <c r="D68" s="31">
        <v>3</v>
      </c>
      <c r="E68" s="31">
        <v>9</v>
      </c>
      <c r="F68" s="32">
        <v>21</v>
      </c>
      <c r="G68" s="32">
        <v>43</v>
      </c>
    </row>
    <row r="69" spans="1:7" ht="15.75" thickBot="1">
      <c r="A69" s="36" t="s">
        <v>156</v>
      </c>
      <c r="B69" s="33" t="s">
        <v>157</v>
      </c>
      <c r="C69" s="31">
        <v>9</v>
      </c>
      <c r="D69" s="31">
        <v>9</v>
      </c>
      <c r="E69" s="31">
        <v>18</v>
      </c>
      <c r="F69" s="32">
        <v>21</v>
      </c>
      <c r="G69" s="32">
        <v>86</v>
      </c>
    </row>
    <row r="70" spans="1:7" ht="15.75" thickBot="1">
      <c r="A70" s="36" t="s">
        <v>158</v>
      </c>
      <c r="B70" s="33" t="s">
        <v>159</v>
      </c>
      <c r="C70" s="31">
        <v>9</v>
      </c>
      <c r="D70" s="31">
        <v>6</v>
      </c>
      <c r="E70" s="31">
        <v>15</v>
      </c>
      <c r="F70" s="32">
        <v>21</v>
      </c>
      <c r="G70" s="32">
        <v>71</v>
      </c>
    </row>
    <row r="71" spans="1:7" ht="15.75" thickBot="1">
      <c r="A71" s="36" t="s">
        <v>160</v>
      </c>
      <c r="B71" s="33" t="s">
        <v>161</v>
      </c>
      <c r="C71" s="31">
        <v>9</v>
      </c>
      <c r="D71" s="31"/>
      <c r="E71" s="31">
        <v>9</v>
      </c>
      <c r="F71" s="32">
        <v>9</v>
      </c>
      <c r="G71" s="32">
        <v>100</v>
      </c>
    </row>
    <row r="72" spans="1:7" ht="15.75" thickBot="1">
      <c r="A72" s="36" t="s">
        <v>162</v>
      </c>
      <c r="B72" s="33" t="s">
        <v>163</v>
      </c>
      <c r="C72" s="31">
        <v>6</v>
      </c>
      <c r="D72" s="31"/>
      <c r="E72" s="31">
        <v>6</v>
      </c>
      <c r="F72" s="32">
        <v>9</v>
      </c>
      <c r="G72" s="32">
        <v>67</v>
      </c>
    </row>
    <row r="73" spans="1:7" ht="15.75" thickBot="1">
      <c r="A73" s="36" t="s">
        <v>164</v>
      </c>
      <c r="B73" s="33" t="s">
        <v>165</v>
      </c>
      <c r="C73" s="31">
        <v>9</v>
      </c>
      <c r="D73" s="31"/>
      <c r="E73" s="31">
        <v>9</v>
      </c>
      <c r="F73" s="32">
        <v>9</v>
      </c>
      <c r="G73" s="32">
        <v>100</v>
      </c>
    </row>
    <row r="74" spans="1:7" ht="15.75" thickBot="1">
      <c r="A74" s="36" t="s">
        <v>166</v>
      </c>
      <c r="B74" s="30" t="s">
        <v>167</v>
      </c>
      <c r="C74" s="31">
        <v>9</v>
      </c>
      <c r="D74" s="31"/>
      <c r="E74" s="31">
        <v>9</v>
      </c>
      <c r="F74" s="32">
        <v>9</v>
      </c>
      <c r="G74" s="32">
        <v>100</v>
      </c>
    </row>
    <row r="75" spans="1:7" ht="15.75" thickBot="1">
      <c r="A75" s="36" t="s">
        <v>168</v>
      </c>
      <c r="B75" s="33" t="s">
        <v>169</v>
      </c>
      <c r="C75" s="31">
        <v>9</v>
      </c>
      <c r="D75" s="31"/>
      <c r="E75" s="31">
        <v>9</v>
      </c>
      <c r="F75" s="32">
        <v>9</v>
      </c>
      <c r="G75" s="32">
        <v>100</v>
      </c>
    </row>
    <row r="76" spans="1:7" ht="15.75" thickBot="1">
      <c r="A76" s="36" t="s">
        <v>170</v>
      </c>
      <c r="B76" s="33" t="s">
        <v>171</v>
      </c>
      <c r="C76" s="31">
        <v>8</v>
      </c>
      <c r="D76" s="31"/>
      <c r="E76" s="31">
        <v>8</v>
      </c>
      <c r="F76" s="32">
        <v>9</v>
      </c>
      <c r="G76" s="32">
        <v>89</v>
      </c>
    </row>
    <row r="77" spans="1:7" ht="15.75" thickBot="1">
      <c r="A77" s="36" t="s">
        <v>172</v>
      </c>
      <c r="B77" s="33" t="s">
        <v>173</v>
      </c>
      <c r="C77" s="31">
        <v>6</v>
      </c>
      <c r="D77" s="31"/>
      <c r="E77" s="31">
        <v>6</v>
      </c>
      <c r="F77" s="32">
        <v>9</v>
      </c>
      <c r="G77" s="32">
        <v>67</v>
      </c>
    </row>
    <row r="78" spans="1:7" ht="15.75" thickBot="1">
      <c r="A78" s="36" t="s">
        <v>174</v>
      </c>
      <c r="B78" s="35" t="s">
        <v>175</v>
      </c>
      <c r="C78" s="31">
        <v>9</v>
      </c>
      <c r="D78" s="31"/>
      <c r="E78" s="31">
        <v>9</v>
      </c>
      <c r="F78" s="32">
        <v>9</v>
      </c>
      <c r="G78" s="32">
        <v>100</v>
      </c>
    </row>
    <row r="79" spans="1:7" ht="15.75" thickBot="1">
      <c r="A79" s="36" t="s">
        <v>176</v>
      </c>
      <c r="B79" s="33" t="s">
        <v>177</v>
      </c>
      <c r="C79" s="31">
        <v>6</v>
      </c>
      <c r="D79" s="31"/>
      <c r="E79" s="31">
        <v>6</v>
      </c>
      <c r="F79" s="32">
        <v>9</v>
      </c>
      <c r="G79" s="32">
        <v>67</v>
      </c>
    </row>
    <row r="80" spans="1:7" ht="15.75" thickBot="1">
      <c r="A80" s="36" t="s">
        <v>178</v>
      </c>
      <c r="B80" s="33" t="s">
        <v>179</v>
      </c>
      <c r="C80" s="31">
        <v>9</v>
      </c>
      <c r="D80" s="31"/>
      <c r="E80" s="31">
        <v>9</v>
      </c>
      <c r="F80" s="32">
        <v>9</v>
      </c>
      <c r="G80" s="32">
        <v>100</v>
      </c>
    </row>
    <row r="81" spans="1:7" ht="15.75" thickBot="1">
      <c r="A81" s="36" t="s">
        <v>180</v>
      </c>
      <c r="B81" s="33" t="s">
        <v>181</v>
      </c>
      <c r="C81" s="31">
        <v>9</v>
      </c>
      <c r="D81" s="31"/>
      <c r="E81" s="31">
        <v>9</v>
      </c>
      <c r="F81" s="32">
        <v>9</v>
      </c>
      <c r="G81" s="32">
        <v>100</v>
      </c>
    </row>
    <row r="82" spans="1:7" ht="15.75" thickBot="1">
      <c r="A82" s="36" t="s">
        <v>182</v>
      </c>
      <c r="B82" s="33" t="s">
        <v>183</v>
      </c>
      <c r="C82" s="31">
        <v>6</v>
      </c>
      <c r="D82" s="31"/>
      <c r="E82" s="31">
        <v>6</v>
      </c>
      <c r="F82" s="32">
        <v>9</v>
      </c>
      <c r="G82" s="32">
        <v>67</v>
      </c>
    </row>
    <row r="83" spans="1:7" ht="15.75" thickBot="1">
      <c r="A83" s="36" t="s">
        <v>184</v>
      </c>
      <c r="B83" s="33" t="s">
        <v>185</v>
      </c>
      <c r="C83" s="31">
        <v>8</v>
      </c>
      <c r="D83" s="31"/>
      <c r="E83" s="31">
        <v>8</v>
      </c>
      <c r="F83" s="32">
        <v>9</v>
      </c>
      <c r="G83" s="32">
        <v>89</v>
      </c>
    </row>
    <row r="84" spans="1:7" ht="15.75" thickBot="1">
      <c r="A84" s="36" t="s">
        <v>186</v>
      </c>
      <c r="B84" s="33" t="s">
        <v>187</v>
      </c>
      <c r="C84" s="31">
        <v>9</v>
      </c>
      <c r="D84" s="31"/>
      <c r="E84" s="31">
        <v>9</v>
      </c>
      <c r="F84" s="32">
        <v>9</v>
      </c>
      <c r="G84" s="32">
        <v>100</v>
      </c>
    </row>
    <row r="85" spans="1:7" ht="15.75" thickBot="1">
      <c r="A85" s="36" t="s">
        <v>188</v>
      </c>
      <c r="B85" s="33" t="s">
        <v>189</v>
      </c>
      <c r="C85" s="31">
        <v>9</v>
      </c>
      <c r="D85" s="31"/>
      <c r="E85" s="31">
        <v>9</v>
      </c>
      <c r="F85" s="32">
        <v>9</v>
      </c>
      <c r="G85" s="32">
        <v>100</v>
      </c>
    </row>
    <row r="86" spans="1:7" ht="15.75" thickBot="1">
      <c r="A86" s="36" t="s">
        <v>190</v>
      </c>
      <c r="B86" s="33" t="s">
        <v>191</v>
      </c>
      <c r="C86" s="31">
        <v>9</v>
      </c>
      <c r="D86" s="31"/>
      <c r="E86" s="31">
        <v>9</v>
      </c>
      <c r="F86" s="32">
        <v>9</v>
      </c>
      <c r="G86" s="32">
        <v>100</v>
      </c>
    </row>
    <row r="87" spans="1:7" ht="15.75" thickBot="1">
      <c r="A87" s="36" t="s">
        <v>192</v>
      </c>
      <c r="B87" s="33" t="s">
        <v>193</v>
      </c>
      <c r="C87" s="31">
        <v>9</v>
      </c>
      <c r="D87" s="31"/>
      <c r="E87" s="31">
        <v>9</v>
      </c>
      <c r="F87" s="32">
        <v>9</v>
      </c>
      <c r="G87" s="32">
        <v>100</v>
      </c>
    </row>
    <row r="88" spans="1:7" ht="15.75" thickBot="1">
      <c r="A88" s="36" t="s">
        <v>194</v>
      </c>
      <c r="B88" s="33" t="s">
        <v>195</v>
      </c>
      <c r="C88" s="31">
        <v>9</v>
      </c>
      <c r="D88" s="31"/>
      <c r="E88" s="31">
        <v>9</v>
      </c>
      <c r="F88" s="32">
        <v>9</v>
      </c>
      <c r="G88" s="32">
        <v>100</v>
      </c>
    </row>
    <row r="89" spans="1:7" ht="15.75" thickBot="1">
      <c r="A89" s="36" t="s">
        <v>196</v>
      </c>
      <c r="B89" s="33" t="s">
        <v>197</v>
      </c>
      <c r="C89" s="31">
        <v>9</v>
      </c>
      <c r="D89" s="31"/>
      <c r="E89" s="31">
        <v>9</v>
      </c>
      <c r="F89" s="32">
        <v>9</v>
      </c>
      <c r="G89" s="32">
        <v>100</v>
      </c>
    </row>
    <row r="90" spans="1:7" ht="15.75" thickBot="1">
      <c r="A90" s="36" t="s">
        <v>198</v>
      </c>
      <c r="B90" s="33" t="s">
        <v>199</v>
      </c>
      <c r="C90" s="31">
        <v>9</v>
      </c>
      <c r="D90" s="31"/>
      <c r="E90" s="31">
        <v>9</v>
      </c>
      <c r="F90" s="32">
        <v>9</v>
      </c>
      <c r="G90" s="32">
        <v>100</v>
      </c>
    </row>
    <row r="91" spans="1:7" ht="15.75" thickBot="1">
      <c r="A91" s="36" t="s">
        <v>200</v>
      </c>
      <c r="B91" s="33" t="s">
        <v>201</v>
      </c>
      <c r="C91" s="31">
        <v>9</v>
      </c>
      <c r="D91" s="31"/>
      <c r="E91" s="31">
        <v>9</v>
      </c>
      <c r="F91" s="32">
        <v>9</v>
      </c>
      <c r="G91" s="32">
        <v>100</v>
      </c>
    </row>
    <row r="92" spans="1:7" ht="15.75" thickBot="1">
      <c r="A92" s="36" t="s">
        <v>202</v>
      </c>
      <c r="B92" s="33" t="s">
        <v>203</v>
      </c>
      <c r="C92" s="31">
        <v>9</v>
      </c>
      <c r="D92" s="31"/>
      <c r="E92" s="31">
        <v>9</v>
      </c>
      <c r="F92" s="32">
        <v>9</v>
      </c>
      <c r="G92" s="32">
        <v>100</v>
      </c>
    </row>
    <row r="93" spans="1:7" ht="15.75" thickBot="1">
      <c r="A93" s="36" t="s">
        <v>204</v>
      </c>
      <c r="B93" s="33" t="s">
        <v>205</v>
      </c>
      <c r="C93" s="31">
        <v>9</v>
      </c>
      <c r="D93" s="31"/>
      <c r="E93" s="31">
        <v>9</v>
      </c>
      <c r="F93" s="32">
        <v>9</v>
      </c>
      <c r="G93" s="32">
        <v>100</v>
      </c>
    </row>
    <row r="94" spans="1:7" ht="15.75" thickBot="1">
      <c r="A94" s="36" t="s">
        <v>206</v>
      </c>
      <c r="B94" s="33" t="s">
        <v>207</v>
      </c>
      <c r="C94" s="38">
        <v>0</v>
      </c>
      <c r="D94" s="34"/>
      <c r="E94" s="38">
        <v>0</v>
      </c>
      <c r="F94" s="32">
        <v>9</v>
      </c>
      <c r="G94" s="39">
        <v>0</v>
      </c>
    </row>
    <row r="95" spans="1:7">
      <c r="C95" s="40"/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11" sqref="J11"/>
    </sheetView>
  </sheetViews>
  <sheetFormatPr defaultRowHeight="15"/>
  <cols>
    <col min="1" max="1" width="9.140625" customWidth="1"/>
    <col min="3" max="3" width="25.42578125" customWidth="1"/>
    <col min="4" max="4" width="15.140625" customWidth="1"/>
    <col min="5" max="5" width="19.7109375" customWidth="1"/>
    <col min="6" max="6" width="21.85546875" customWidth="1"/>
    <col min="7" max="7" width="16.7109375" customWidth="1"/>
  </cols>
  <sheetData>
    <row r="1" spans="1:13" ht="21">
      <c r="A1" s="166" t="s">
        <v>208</v>
      </c>
      <c r="B1" s="166"/>
      <c r="C1" s="166"/>
      <c r="D1" s="166"/>
      <c r="E1" s="166"/>
      <c r="F1" s="166"/>
      <c r="G1" s="166"/>
    </row>
    <row r="2" spans="1:13" ht="21.75" thickBot="1">
      <c r="A2" s="41"/>
      <c r="B2" s="42"/>
      <c r="C2" s="42"/>
      <c r="D2" s="42"/>
      <c r="E2" s="42"/>
      <c r="F2" s="42"/>
      <c r="G2" s="42"/>
    </row>
    <row r="3" spans="1:13" ht="15.75" thickBot="1">
      <c r="A3" s="167" t="s">
        <v>2</v>
      </c>
      <c r="B3" s="167" t="s">
        <v>3</v>
      </c>
      <c r="C3" s="167" t="s">
        <v>4</v>
      </c>
      <c r="D3" s="169" t="s">
        <v>209</v>
      </c>
      <c r="E3" s="170"/>
      <c r="F3" s="169" t="s">
        <v>6</v>
      </c>
      <c r="G3" s="170"/>
    </row>
    <row r="4" spans="1:13" ht="24.75" thickBot="1">
      <c r="A4" s="168"/>
      <c r="B4" s="168"/>
      <c r="C4" s="168"/>
      <c r="D4" s="43" t="s">
        <v>210</v>
      </c>
      <c r="E4" s="44" t="s">
        <v>8</v>
      </c>
      <c r="F4" s="45" t="s">
        <v>211</v>
      </c>
      <c r="G4" s="45" t="s">
        <v>8</v>
      </c>
      <c r="M4" s="46"/>
    </row>
    <row r="5" spans="1:13" ht="15.75" thickBot="1">
      <c r="A5" s="47">
        <v>1</v>
      </c>
      <c r="B5" s="48"/>
      <c r="C5" s="49" t="s">
        <v>62</v>
      </c>
      <c r="D5" s="50">
        <v>4</v>
      </c>
      <c r="E5" s="51">
        <v>100</v>
      </c>
      <c r="F5" s="51">
        <v>8</v>
      </c>
      <c r="G5" s="48">
        <v>100</v>
      </c>
    </row>
    <row r="6" spans="1:13" ht="15.75" thickBot="1">
      <c r="A6" s="47">
        <v>2</v>
      </c>
      <c r="B6" s="48"/>
      <c r="C6" s="49" t="s">
        <v>13</v>
      </c>
      <c r="D6" s="50">
        <v>4</v>
      </c>
      <c r="E6" s="51">
        <v>100</v>
      </c>
      <c r="F6" s="51">
        <v>8</v>
      </c>
      <c r="G6" s="48">
        <v>100</v>
      </c>
    </row>
    <row r="7" spans="1:13" ht="15.75" thickBot="1">
      <c r="A7" s="47">
        <v>3</v>
      </c>
      <c r="B7" s="48"/>
      <c r="C7" s="49" t="s">
        <v>15</v>
      </c>
      <c r="D7" s="50">
        <v>3</v>
      </c>
      <c r="E7" s="51">
        <v>75</v>
      </c>
      <c r="F7" s="51">
        <v>4</v>
      </c>
      <c r="G7" s="48">
        <v>67</v>
      </c>
    </row>
    <row r="8" spans="1:13" ht="15.75" thickBot="1">
      <c r="A8" s="47">
        <v>4</v>
      </c>
      <c r="B8" s="48"/>
      <c r="C8" s="49" t="s">
        <v>17</v>
      </c>
      <c r="D8" s="50">
        <v>3</v>
      </c>
      <c r="E8" s="51">
        <v>75</v>
      </c>
      <c r="F8" s="51">
        <v>4</v>
      </c>
      <c r="G8" s="48">
        <v>67</v>
      </c>
    </row>
    <row r="9" spans="1:13" ht="15.75" thickBot="1">
      <c r="A9" s="47">
        <v>5</v>
      </c>
      <c r="B9" s="48"/>
      <c r="C9" s="49" t="s">
        <v>19</v>
      </c>
      <c r="D9" s="50">
        <v>4</v>
      </c>
      <c r="E9" s="51">
        <v>100</v>
      </c>
      <c r="F9" s="51">
        <v>8</v>
      </c>
      <c r="G9" s="48">
        <v>100</v>
      </c>
    </row>
    <row r="10" spans="1:13" ht="15.75" thickBot="1">
      <c r="A10" s="47">
        <v>6</v>
      </c>
      <c r="B10" s="48"/>
      <c r="C10" s="49" t="s">
        <v>21</v>
      </c>
      <c r="D10" s="50">
        <v>4</v>
      </c>
      <c r="E10" s="51">
        <v>100</v>
      </c>
      <c r="F10" s="51">
        <v>8</v>
      </c>
      <c r="G10" s="48">
        <v>100</v>
      </c>
    </row>
    <row r="11" spans="1:13" ht="15.75" thickBot="1">
      <c r="A11" s="47">
        <v>7</v>
      </c>
      <c r="B11" s="48"/>
      <c r="C11" s="49" t="s">
        <v>23</v>
      </c>
      <c r="D11" s="50">
        <v>4</v>
      </c>
      <c r="E11" s="51">
        <v>100</v>
      </c>
      <c r="F11" s="51">
        <v>8</v>
      </c>
      <c r="G11" s="48">
        <v>100</v>
      </c>
    </row>
    <row r="12" spans="1:13" ht="15.75" thickBot="1">
      <c r="A12" s="47">
        <v>8</v>
      </c>
      <c r="B12" s="48"/>
      <c r="C12" s="49" t="s">
        <v>25</v>
      </c>
      <c r="D12" s="50">
        <v>4</v>
      </c>
      <c r="E12" s="51">
        <v>100</v>
      </c>
      <c r="F12" s="51">
        <v>8</v>
      </c>
      <c r="G12" s="48">
        <v>100</v>
      </c>
    </row>
    <row r="13" spans="1:13" ht="15.75" thickBot="1">
      <c r="A13" s="47">
        <v>9</v>
      </c>
      <c r="B13" s="48"/>
      <c r="C13" s="49" t="s">
        <v>27</v>
      </c>
      <c r="D13" s="50">
        <v>4</v>
      </c>
      <c r="E13" s="51">
        <v>100</v>
      </c>
      <c r="F13" s="51">
        <v>8</v>
      </c>
      <c r="G13" s="48">
        <v>100</v>
      </c>
    </row>
    <row r="14" spans="1:13" ht="15.75" thickBot="1">
      <c r="A14" s="47">
        <v>10</v>
      </c>
      <c r="B14" s="48"/>
      <c r="C14" s="49" t="s">
        <v>70</v>
      </c>
      <c r="D14" s="50">
        <v>4</v>
      </c>
      <c r="E14" s="51">
        <v>100</v>
      </c>
      <c r="F14" s="51">
        <v>8</v>
      </c>
      <c r="G14" s="48">
        <v>100</v>
      </c>
    </row>
    <row r="15" spans="1:13" ht="15.75" thickBot="1">
      <c r="A15" s="47">
        <v>11</v>
      </c>
      <c r="B15" s="48"/>
      <c r="C15" s="52" t="s">
        <v>31</v>
      </c>
      <c r="D15" s="50">
        <v>4</v>
      </c>
      <c r="E15" s="51">
        <v>100</v>
      </c>
      <c r="F15" s="51">
        <v>8</v>
      </c>
      <c r="G15" s="48">
        <v>100</v>
      </c>
    </row>
    <row r="16" spans="1:13" ht="15.75" thickBot="1">
      <c r="A16" s="47">
        <v>12</v>
      </c>
      <c r="B16" s="48"/>
      <c r="C16" s="49" t="s">
        <v>33</v>
      </c>
      <c r="D16" s="50">
        <v>4</v>
      </c>
      <c r="E16" s="51">
        <v>100</v>
      </c>
      <c r="F16" s="51">
        <v>8</v>
      </c>
      <c r="G16" s="48">
        <v>100</v>
      </c>
    </row>
    <row r="17" spans="1:7" ht="15.75" thickBot="1">
      <c r="A17" s="47">
        <v>13</v>
      </c>
      <c r="B17" s="48"/>
      <c r="C17" s="49" t="s">
        <v>35</v>
      </c>
      <c r="D17" s="50">
        <v>3</v>
      </c>
      <c r="E17" s="51">
        <v>75</v>
      </c>
      <c r="F17" s="51">
        <v>6</v>
      </c>
      <c r="G17" s="48">
        <v>75</v>
      </c>
    </row>
    <row r="18" spans="1:7" ht="15.75" thickBot="1">
      <c r="A18" s="47">
        <v>14</v>
      </c>
      <c r="B18" s="48"/>
      <c r="C18" s="49" t="s">
        <v>37</v>
      </c>
      <c r="D18" s="50">
        <v>3</v>
      </c>
      <c r="E18" s="51">
        <v>75</v>
      </c>
      <c r="F18" s="51">
        <v>6</v>
      </c>
      <c r="G18" s="48">
        <v>75</v>
      </c>
    </row>
    <row r="19" spans="1:7" ht="15.75" thickBot="1">
      <c r="A19" s="47">
        <v>15</v>
      </c>
      <c r="B19" s="48"/>
      <c r="C19" s="49" t="s">
        <v>39</v>
      </c>
      <c r="D19" s="50">
        <v>4</v>
      </c>
      <c r="E19" s="51">
        <v>100</v>
      </c>
      <c r="F19" s="51">
        <v>8</v>
      </c>
      <c r="G19" s="48">
        <v>100</v>
      </c>
    </row>
    <row r="20" spans="1:7" ht="15.75" thickBot="1">
      <c r="A20" s="47">
        <v>16</v>
      </c>
      <c r="B20" s="48"/>
      <c r="C20" s="49" t="s">
        <v>41</v>
      </c>
      <c r="D20" s="50">
        <v>4</v>
      </c>
      <c r="E20" s="51">
        <v>100</v>
      </c>
      <c r="F20" s="51">
        <v>8</v>
      </c>
      <c r="G20" s="48">
        <v>100</v>
      </c>
    </row>
    <row r="21" spans="1:7" ht="15.75" thickBot="1">
      <c r="A21" s="47">
        <v>17</v>
      </c>
      <c r="B21" s="48"/>
      <c r="C21" s="49" t="s">
        <v>43</v>
      </c>
      <c r="D21" s="50">
        <v>4</v>
      </c>
      <c r="E21" s="51">
        <v>100</v>
      </c>
      <c r="F21" s="51">
        <v>8</v>
      </c>
      <c r="G21" s="48">
        <v>100</v>
      </c>
    </row>
    <row r="22" spans="1:7" ht="15.75" thickBot="1">
      <c r="A22" s="47">
        <v>18</v>
      </c>
      <c r="B22" s="48"/>
      <c r="C22" s="49" t="s">
        <v>45</v>
      </c>
      <c r="D22" s="50">
        <v>4</v>
      </c>
      <c r="E22" s="51">
        <v>100</v>
      </c>
      <c r="F22" s="51">
        <v>8</v>
      </c>
      <c r="G22" s="48">
        <v>100</v>
      </c>
    </row>
    <row r="23" spans="1:7" ht="15.75" thickBot="1">
      <c r="A23" s="47">
        <v>19</v>
      </c>
      <c r="B23" s="48"/>
      <c r="C23" s="52" t="s">
        <v>47</v>
      </c>
      <c r="D23" s="50">
        <v>4</v>
      </c>
      <c r="E23" s="51">
        <v>100</v>
      </c>
      <c r="F23" s="51">
        <v>8</v>
      </c>
      <c r="G23" s="48">
        <v>100</v>
      </c>
    </row>
    <row r="24" spans="1:7" ht="15.75" thickBot="1">
      <c r="A24" s="47">
        <v>20</v>
      </c>
      <c r="B24" s="48"/>
      <c r="C24" s="49" t="s">
        <v>49</v>
      </c>
      <c r="D24" s="50">
        <v>4</v>
      </c>
      <c r="E24" s="51">
        <v>100</v>
      </c>
      <c r="F24" s="51">
        <v>8</v>
      </c>
      <c r="G24" s="48">
        <v>100</v>
      </c>
    </row>
    <row r="25" spans="1:7" ht="15.75" thickBot="1">
      <c r="A25" s="47">
        <v>21</v>
      </c>
      <c r="B25" s="48"/>
      <c r="C25" s="49" t="s">
        <v>51</v>
      </c>
      <c r="D25" s="50">
        <v>4</v>
      </c>
      <c r="E25" s="51">
        <v>100</v>
      </c>
      <c r="F25" s="51">
        <v>8</v>
      </c>
      <c r="G25" s="48">
        <v>100</v>
      </c>
    </row>
    <row r="26" spans="1:7" ht="15.75" thickBot="1">
      <c r="A26" s="47">
        <v>22</v>
      </c>
      <c r="B26" s="48"/>
      <c r="C26" s="49" t="s">
        <v>53</v>
      </c>
      <c r="D26" s="50">
        <v>4</v>
      </c>
      <c r="E26" s="51">
        <v>100</v>
      </c>
      <c r="F26" s="51">
        <v>8</v>
      </c>
      <c r="G26" s="48">
        <v>100</v>
      </c>
    </row>
    <row r="27" spans="1:7" ht="15.75" thickBot="1">
      <c r="A27" s="47">
        <v>23</v>
      </c>
      <c r="B27" s="48"/>
      <c r="C27" s="48"/>
      <c r="D27" s="50"/>
      <c r="E27" s="51"/>
      <c r="F27" s="51"/>
      <c r="G27" s="48"/>
    </row>
    <row r="28" spans="1:7" ht="15.75" thickBot="1">
      <c r="A28" s="47"/>
      <c r="B28" s="48"/>
      <c r="C28" s="48"/>
      <c r="D28" s="50"/>
      <c r="E28" s="51"/>
      <c r="F28" s="48"/>
      <c r="G28" s="48"/>
    </row>
    <row r="29" spans="1:7" ht="15.75" thickBot="1">
      <c r="A29" s="47"/>
      <c r="B29" s="48"/>
      <c r="C29" s="48"/>
      <c r="D29" s="50"/>
      <c r="E29" s="51"/>
      <c r="F29" s="48"/>
      <c r="G29" s="48"/>
    </row>
  </sheetData>
  <mergeCells count="6">
    <mergeCell ref="A1:G1"/>
    <mergeCell ref="A3:A4"/>
    <mergeCell ref="B3:B4"/>
    <mergeCell ref="C3:C4"/>
    <mergeCell ref="D3:E3"/>
    <mergeCell ref="F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D11" sqref="D11"/>
    </sheetView>
  </sheetViews>
  <sheetFormatPr defaultRowHeight="15"/>
  <cols>
    <col min="1" max="1" width="10.85546875" customWidth="1"/>
    <col min="2" max="2" width="13.5703125" customWidth="1"/>
    <col min="3" max="3" width="35.140625" customWidth="1"/>
    <col min="4" max="4" width="23" customWidth="1"/>
    <col min="5" max="5" width="19.5703125" customWidth="1"/>
    <col min="6" max="6" width="23.85546875" customWidth="1"/>
    <col min="7" max="7" width="18.7109375" customWidth="1"/>
    <col min="8" max="8" width="24.7109375" hidden="1" customWidth="1"/>
    <col min="9" max="9" width="8" hidden="1" customWidth="1"/>
    <col min="12" max="12" width="24.7109375" customWidth="1"/>
  </cols>
  <sheetData>
    <row r="1" spans="1:9" ht="39" customHeight="1">
      <c r="A1" s="174" t="s">
        <v>212</v>
      </c>
      <c r="B1" s="175"/>
      <c r="C1" s="175"/>
      <c r="D1" s="175"/>
      <c r="E1" s="175"/>
      <c r="F1" s="175"/>
      <c r="G1" s="175"/>
      <c r="H1" s="175"/>
      <c r="I1" s="176"/>
    </row>
    <row r="2" spans="1:9" ht="40.5" customHeight="1">
      <c r="A2" s="177" t="s">
        <v>213</v>
      </c>
      <c r="B2" s="178"/>
      <c r="C2" s="178"/>
      <c r="D2" s="178"/>
      <c r="E2" s="178"/>
      <c r="F2" s="178"/>
      <c r="G2" s="178"/>
      <c r="H2" s="178"/>
      <c r="I2" s="179"/>
    </row>
    <row r="3" spans="1:9" ht="30" customHeight="1">
      <c r="A3" s="180" t="s">
        <v>214</v>
      </c>
      <c r="B3" s="181" t="s">
        <v>215</v>
      </c>
      <c r="C3" s="182" t="s">
        <v>4</v>
      </c>
      <c r="D3" s="182" t="s">
        <v>5</v>
      </c>
      <c r="E3" s="182"/>
      <c r="F3" s="182" t="s">
        <v>216</v>
      </c>
      <c r="G3" s="182"/>
      <c r="H3" s="183"/>
      <c r="I3" s="184"/>
    </row>
    <row r="4" spans="1:9" ht="30" customHeight="1">
      <c r="A4" s="180"/>
      <c r="B4" s="181"/>
      <c r="C4" s="182"/>
      <c r="D4" s="171" t="s">
        <v>217</v>
      </c>
      <c r="E4" s="171" t="s">
        <v>218</v>
      </c>
      <c r="F4" s="171" t="s">
        <v>219</v>
      </c>
      <c r="G4" s="171" t="s">
        <v>218</v>
      </c>
      <c r="H4" s="172"/>
      <c r="I4" s="173"/>
    </row>
    <row r="5" spans="1:9" ht="30" customHeight="1" thickBot="1">
      <c r="A5" s="180"/>
      <c r="B5" s="181"/>
      <c r="C5" s="182"/>
      <c r="D5" s="171"/>
      <c r="E5" s="171"/>
      <c r="F5" s="171"/>
      <c r="G5" s="171"/>
      <c r="H5" s="172"/>
      <c r="I5" s="173"/>
    </row>
    <row r="6" spans="1:9" ht="30" customHeight="1" thickBot="1">
      <c r="A6" s="53">
        <v>1</v>
      </c>
      <c r="B6" s="54" t="s">
        <v>115</v>
      </c>
      <c r="C6" s="55" t="s">
        <v>116</v>
      </c>
      <c r="D6" s="56">
        <v>39</v>
      </c>
      <c r="E6" s="57">
        <f>D6/39*100</f>
        <v>100</v>
      </c>
      <c r="F6" s="56">
        <v>23</v>
      </c>
      <c r="G6" s="58">
        <f>F6/23*100</f>
        <v>100</v>
      </c>
      <c r="H6" s="59"/>
      <c r="I6" s="60"/>
    </row>
    <row r="7" spans="1:9" ht="30" customHeight="1" thickBot="1">
      <c r="A7" s="53">
        <v>2</v>
      </c>
      <c r="B7" s="61" t="s">
        <v>117</v>
      </c>
      <c r="C7" s="62" t="s">
        <v>118</v>
      </c>
      <c r="D7" s="56">
        <v>39</v>
      </c>
      <c r="E7" s="57">
        <f t="shared" ref="E7:E27" si="0">D7/39*100</f>
        <v>100</v>
      </c>
      <c r="F7" s="56">
        <v>23</v>
      </c>
      <c r="G7" s="58">
        <f t="shared" ref="G7:G27" si="1">F7/23*100</f>
        <v>100</v>
      </c>
      <c r="H7" s="63"/>
      <c r="I7" s="60"/>
    </row>
    <row r="8" spans="1:9" ht="30" customHeight="1" thickBot="1">
      <c r="A8" s="53">
        <v>3</v>
      </c>
      <c r="B8" s="61" t="s">
        <v>119</v>
      </c>
      <c r="C8" s="64" t="s">
        <v>120</v>
      </c>
      <c r="D8" s="56">
        <v>39</v>
      </c>
      <c r="E8" s="57">
        <f t="shared" si="0"/>
        <v>100</v>
      </c>
      <c r="F8" s="56">
        <v>23</v>
      </c>
      <c r="G8" s="58">
        <f t="shared" si="1"/>
        <v>100</v>
      </c>
      <c r="H8" s="63"/>
      <c r="I8" s="60"/>
    </row>
    <row r="9" spans="1:9" ht="30" customHeight="1" thickBot="1">
      <c r="A9" s="53">
        <v>4</v>
      </c>
      <c r="B9" s="61" t="s">
        <v>121</v>
      </c>
      <c r="C9" s="64" t="s">
        <v>122</v>
      </c>
      <c r="D9" s="56">
        <v>36</v>
      </c>
      <c r="E9" s="57">
        <f t="shared" si="0"/>
        <v>92.307692307692307</v>
      </c>
      <c r="F9" s="56">
        <v>22</v>
      </c>
      <c r="G9" s="58">
        <f t="shared" si="1"/>
        <v>95.652173913043484</v>
      </c>
      <c r="H9" s="63"/>
      <c r="I9" s="60"/>
    </row>
    <row r="10" spans="1:9" ht="30" customHeight="1" thickBot="1">
      <c r="A10" s="53">
        <v>5</v>
      </c>
      <c r="B10" s="61" t="s">
        <v>123</v>
      </c>
      <c r="C10" s="64" t="s">
        <v>124</v>
      </c>
      <c r="D10" s="56">
        <v>37.5</v>
      </c>
      <c r="E10" s="57">
        <f t="shared" si="0"/>
        <v>96.15384615384616</v>
      </c>
      <c r="F10" s="56">
        <v>22</v>
      </c>
      <c r="G10" s="58">
        <f t="shared" si="1"/>
        <v>95.652173913043484</v>
      </c>
      <c r="H10" s="63"/>
      <c r="I10" s="60"/>
    </row>
    <row r="11" spans="1:9" ht="30" customHeight="1" thickBot="1">
      <c r="A11" s="53">
        <v>6</v>
      </c>
      <c r="B11" s="61" t="s">
        <v>125</v>
      </c>
      <c r="C11" s="64" t="s">
        <v>126</v>
      </c>
      <c r="D11" s="56">
        <v>37.5</v>
      </c>
      <c r="E11" s="57">
        <f t="shared" si="0"/>
        <v>96.15384615384616</v>
      </c>
      <c r="F11" s="56">
        <v>22</v>
      </c>
      <c r="G11" s="58">
        <f t="shared" si="1"/>
        <v>95.652173913043484</v>
      </c>
      <c r="H11" s="63"/>
      <c r="I11" s="60"/>
    </row>
    <row r="12" spans="1:9" ht="30" customHeight="1" thickBot="1">
      <c r="A12" s="53">
        <v>7</v>
      </c>
      <c r="B12" s="61" t="s">
        <v>127</v>
      </c>
      <c r="C12" s="64" t="s">
        <v>128</v>
      </c>
      <c r="D12" s="56">
        <v>36</v>
      </c>
      <c r="E12" s="57">
        <f t="shared" si="0"/>
        <v>92.307692307692307</v>
      </c>
      <c r="F12" s="56">
        <v>21</v>
      </c>
      <c r="G12" s="58">
        <f t="shared" si="1"/>
        <v>91.304347826086953</v>
      </c>
      <c r="H12" s="63"/>
      <c r="I12" s="60"/>
    </row>
    <row r="13" spans="1:9" ht="30" customHeight="1" thickBot="1">
      <c r="A13" s="53">
        <v>8</v>
      </c>
      <c r="B13" s="61" t="s">
        <v>129</v>
      </c>
      <c r="C13" s="62" t="s">
        <v>130</v>
      </c>
      <c r="D13" s="56">
        <v>37.5</v>
      </c>
      <c r="E13" s="57">
        <f t="shared" si="0"/>
        <v>96.15384615384616</v>
      </c>
      <c r="F13" s="65">
        <v>22</v>
      </c>
      <c r="G13" s="58">
        <f t="shared" si="1"/>
        <v>95.652173913043484</v>
      </c>
      <c r="H13" s="63"/>
      <c r="I13" s="60"/>
    </row>
    <row r="14" spans="1:9" ht="30" customHeight="1" thickBot="1">
      <c r="A14" s="53">
        <v>9</v>
      </c>
      <c r="B14" s="61" t="s">
        <v>131</v>
      </c>
      <c r="C14" s="64" t="s">
        <v>132</v>
      </c>
      <c r="D14" s="56">
        <v>37.5</v>
      </c>
      <c r="E14" s="57">
        <f t="shared" si="0"/>
        <v>96.15384615384616</v>
      </c>
      <c r="F14" s="56">
        <v>22</v>
      </c>
      <c r="G14" s="58">
        <f t="shared" si="1"/>
        <v>95.652173913043484</v>
      </c>
      <c r="H14" s="63"/>
      <c r="I14" s="60"/>
    </row>
    <row r="15" spans="1:9" ht="30" customHeight="1" thickBot="1">
      <c r="A15" s="53">
        <v>10</v>
      </c>
      <c r="B15" s="61" t="s">
        <v>134</v>
      </c>
      <c r="C15" s="64" t="s">
        <v>135</v>
      </c>
      <c r="D15" s="56">
        <v>37.5</v>
      </c>
      <c r="E15" s="57">
        <f t="shared" si="0"/>
        <v>96.15384615384616</v>
      </c>
      <c r="F15" s="56">
        <v>22</v>
      </c>
      <c r="G15" s="58">
        <f t="shared" si="1"/>
        <v>95.652173913043484</v>
      </c>
      <c r="H15" s="63"/>
      <c r="I15" s="60"/>
    </row>
    <row r="16" spans="1:9" ht="30" customHeight="1" thickBot="1">
      <c r="A16" s="53">
        <v>11</v>
      </c>
      <c r="B16" s="61" t="s">
        <v>136</v>
      </c>
      <c r="C16" s="64" t="s">
        <v>137</v>
      </c>
      <c r="D16" s="56">
        <v>39</v>
      </c>
      <c r="E16" s="57">
        <f t="shared" si="0"/>
        <v>100</v>
      </c>
      <c r="F16" s="56">
        <v>23</v>
      </c>
      <c r="G16" s="58">
        <f t="shared" si="1"/>
        <v>100</v>
      </c>
      <c r="H16" s="63"/>
      <c r="I16" s="60"/>
    </row>
    <row r="17" spans="1:9" ht="30" customHeight="1" thickBot="1">
      <c r="A17" s="53">
        <v>12</v>
      </c>
      <c r="B17" s="61" t="s">
        <v>138</v>
      </c>
      <c r="C17" s="62" t="s">
        <v>139</v>
      </c>
      <c r="D17" s="56">
        <v>36</v>
      </c>
      <c r="E17" s="57">
        <f t="shared" si="0"/>
        <v>92.307692307692307</v>
      </c>
      <c r="F17" s="56">
        <v>21</v>
      </c>
      <c r="G17" s="58">
        <f t="shared" si="1"/>
        <v>91.304347826086953</v>
      </c>
      <c r="H17" s="63"/>
      <c r="I17" s="60"/>
    </row>
    <row r="18" spans="1:9" ht="30" customHeight="1" thickBot="1">
      <c r="A18" s="53">
        <v>13</v>
      </c>
      <c r="B18" s="61" t="s">
        <v>140</v>
      </c>
      <c r="C18" s="64" t="s">
        <v>141</v>
      </c>
      <c r="D18" s="56">
        <v>39</v>
      </c>
      <c r="E18" s="57">
        <f t="shared" si="0"/>
        <v>100</v>
      </c>
      <c r="F18" s="56">
        <v>23</v>
      </c>
      <c r="G18" s="58">
        <f t="shared" si="1"/>
        <v>100</v>
      </c>
      <c r="H18" s="59"/>
      <c r="I18" s="60"/>
    </row>
    <row r="19" spans="1:9" ht="30" customHeight="1" thickBot="1">
      <c r="A19" s="53">
        <v>14</v>
      </c>
      <c r="B19" s="61" t="s">
        <v>142</v>
      </c>
      <c r="C19" s="64" t="s">
        <v>143</v>
      </c>
      <c r="D19" s="56">
        <v>39</v>
      </c>
      <c r="E19" s="57">
        <f t="shared" si="0"/>
        <v>100</v>
      </c>
      <c r="F19" s="56">
        <v>23</v>
      </c>
      <c r="G19" s="58">
        <f t="shared" si="1"/>
        <v>100</v>
      </c>
      <c r="H19" s="63"/>
      <c r="I19" s="60"/>
    </row>
    <row r="20" spans="1:9" ht="30" customHeight="1" thickBot="1">
      <c r="A20" s="53">
        <v>15</v>
      </c>
      <c r="B20" s="61" t="s">
        <v>144</v>
      </c>
      <c r="C20" s="64" t="s">
        <v>145</v>
      </c>
      <c r="D20" s="56">
        <v>37.5</v>
      </c>
      <c r="E20" s="57">
        <f t="shared" si="0"/>
        <v>96.15384615384616</v>
      </c>
      <c r="F20" s="56">
        <v>22</v>
      </c>
      <c r="G20" s="58">
        <f t="shared" si="1"/>
        <v>95.652173913043484</v>
      </c>
      <c r="H20" s="59"/>
      <c r="I20" s="60"/>
    </row>
    <row r="21" spans="1:9" ht="30" customHeight="1" thickBot="1">
      <c r="A21" s="53">
        <v>16</v>
      </c>
      <c r="B21" s="61" t="s">
        <v>146</v>
      </c>
      <c r="C21" s="64" t="s">
        <v>147</v>
      </c>
      <c r="D21" s="56">
        <v>24</v>
      </c>
      <c r="E21" s="57">
        <f t="shared" si="0"/>
        <v>61.53846153846154</v>
      </c>
      <c r="F21" s="56">
        <v>13</v>
      </c>
      <c r="G21" s="58">
        <f t="shared" si="1"/>
        <v>56.521739130434781</v>
      </c>
      <c r="H21" s="63"/>
      <c r="I21" s="60"/>
    </row>
    <row r="22" spans="1:9" ht="30" customHeight="1" thickBot="1">
      <c r="A22" s="53">
        <v>17</v>
      </c>
      <c r="B22" s="61" t="s">
        <v>148</v>
      </c>
      <c r="C22" s="64" t="s">
        <v>149</v>
      </c>
      <c r="D22" s="56">
        <v>39</v>
      </c>
      <c r="E22" s="57">
        <f t="shared" si="0"/>
        <v>100</v>
      </c>
      <c r="F22" s="56">
        <v>23</v>
      </c>
      <c r="G22" s="58">
        <f t="shared" si="1"/>
        <v>100</v>
      </c>
      <c r="H22" s="63"/>
      <c r="I22" s="60"/>
    </row>
    <row r="23" spans="1:9" ht="30" customHeight="1" thickBot="1">
      <c r="A23" s="53">
        <v>18</v>
      </c>
      <c r="B23" s="61" t="s">
        <v>150</v>
      </c>
      <c r="C23" s="64" t="s">
        <v>220</v>
      </c>
      <c r="D23" s="56">
        <v>39</v>
      </c>
      <c r="E23" s="57">
        <f t="shared" si="0"/>
        <v>100</v>
      </c>
      <c r="F23" s="56">
        <v>23</v>
      </c>
      <c r="G23" s="58">
        <f t="shared" si="1"/>
        <v>100</v>
      </c>
      <c r="H23" s="63"/>
      <c r="I23" s="60"/>
    </row>
    <row r="24" spans="1:9" ht="30" customHeight="1" thickBot="1">
      <c r="A24" s="53">
        <v>19</v>
      </c>
      <c r="B24" s="61" t="s">
        <v>152</v>
      </c>
      <c r="C24" s="64" t="s">
        <v>153</v>
      </c>
      <c r="D24" s="56">
        <v>36</v>
      </c>
      <c r="E24" s="57">
        <f t="shared" si="0"/>
        <v>92.307692307692307</v>
      </c>
      <c r="F24" s="56">
        <v>22</v>
      </c>
      <c r="G24" s="58">
        <f t="shared" si="1"/>
        <v>95.652173913043484</v>
      </c>
      <c r="H24" s="63"/>
      <c r="I24" s="60"/>
    </row>
    <row r="25" spans="1:9" ht="30" customHeight="1" thickBot="1">
      <c r="A25" s="53">
        <v>20</v>
      </c>
      <c r="B25" s="61" t="s">
        <v>154</v>
      </c>
      <c r="C25" s="66" t="s">
        <v>221</v>
      </c>
      <c r="D25" s="56">
        <v>34.5</v>
      </c>
      <c r="E25" s="57">
        <f t="shared" si="0"/>
        <v>88.461538461538453</v>
      </c>
      <c r="F25" s="56">
        <v>20</v>
      </c>
      <c r="G25" s="58">
        <f t="shared" si="1"/>
        <v>86.956521739130437</v>
      </c>
      <c r="H25" s="63"/>
      <c r="I25" s="60"/>
    </row>
    <row r="26" spans="1:9" ht="30" customHeight="1" thickBot="1">
      <c r="A26" s="67">
        <v>21</v>
      </c>
      <c r="B26" s="68" t="s">
        <v>156</v>
      </c>
      <c r="C26" s="69" t="s">
        <v>222</v>
      </c>
      <c r="D26" s="70">
        <v>37.700000000000003</v>
      </c>
      <c r="E26" s="71">
        <f t="shared" si="0"/>
        <v>96.666666666666686</v>
      </c>
      <c r="F26" s="72">
        <v>22</v>
      </c>
      <c r="G26" s="73">
        <f t="shared" si="1"/>
        <v>95.652173913043484</v>
      </c>
      <c r="H26" s="63"/>
      <c r="I26" s="60"/>
    </row>
    <row r="27" spans="1:9" ht="30" customHeight="1" thickBot="1">
      <c r="A27" s="56">
        <v>22</v>
      </c>
      <c r="B27" s="74" t="s">
        <v>158</v>
      </c>
      <c r="C27" s="75" t="s">
        <v>159</v>
      </c>
      <c r="D27" s="76">
        <v>39</v>
      </c>
      <c r="E27" s="57">
        <f t="shared" si="0"/>
        <v>100</v>
      </c>
      <c r="F27" s="56">
        <v>23</v>
      </c>
      <c r="G27" s="58">
        <f t="shared" si="1"/>
        <v>100</v>
      </c>
      <c r="H27" s="63"/>
      <c r="I27" s="60"/>
    </row>
    <row r="28" spans="1:9" ht="30" customHeight="1">
      <c r="A28" s="77"/>
      <c r="B28" s="78"/>
      <c r="C28" s="79"/>
      <c r="D28" s="77"/>
      <c r="E28" s="80"/>
      <c r="F28" s="81"/>
      <c r="G28" s="82"/>
      <c r="H28" s="83"/>
      <c r="I28" s="60"/>
    </row>
    <row r="29" spans="1:9" ht="30" customHeight="1">
      <c r="A29" s="77"/>
      <c r="B29" s="78"/>
      <c r="C29" s="79"/>
      <c r="D29" s="77"/>
      <c r="E29" s="80"/>
      <c r="F29" s="77"/>
      <c r="G29" s="82"/>
      <c r="H29" s="83"/>
      <c r="I29" s="60"/>
    </row>
    <row r="30" spans="1:9" ht="30" customHeight="1">
      <c r="A30" s="77"/>
      <c r="B30" s="78"/>
      <c r="C30" s="79"/>
      <c r="D30" s="77"/>
      <c r="E30" s="80"/>
      <c r="F30" s="81"/>
      <c r="G30" s="82"/>
      <c r="H30" s="83"/>
      <c r="I30" s="60"/>
    </row>
    <row r="31" spans="1:9" ht="30" customHeight="1">
      <c r="A31" s="77"/>
      <c r="B31" s="78"/>
      <c r="C31" s="79"/>
      <c r="D31" s="77"/>
      <c r="E31" s="80"/>
      <c r="F31" s="77"/>
      <c r="G31" s="82"/>
      <c r="H31" s="83"/>
      <c r="I31" s="60"/>
    </row>
    <row r="32" spans="1:9" ht="30" customHeight="1">
      <c r="A32" s="77"/>
      <c r="B32" s="78"/>
      <c r="C32" s="79"/>
      <c r="D32" s="77"/>
      <c r="E32" s="80"/>
      <c r="F32" s="77"/>
      <c r="G32" s="82"/>
      <c r="H32" s="83"/>
      <c r="I32" s="60"/>
    </row>
    <row r="33" spans="1:9" ht="30" customHeight="1">
      <c r="A33" s="77"/>
      <c r="B33" s="78"/>
      <c r="C33" s="79"/>
      <c r="D33" s="77"/>
      <c r="E33" s="80"/>
      <c r="F33" s="81"/>
      <c r="G33" s="82"/>
      <c r="H33" s="84"/>
      <c r="I33" s="60"/>
    </row>
    <row r="34" spans="1:9" ht="30" customHeight="1">
      <c r="A34" s="77"/>
      <c r="B34" s="78"/>
      <c r="C34" s="79"/>
      <c r="D34" s="77"/>
      <c r="E34" s="80"/>
      <c r="F34" s="77"/>
      <c r="G34" s="82"/>
      <c r="H34" s="83"/>
      <c r="I34" s="60"/>
    </row>
    <row r="35" spans="1:9" ht="30" customHeight="1">
      <c r="A35" s="77"/>
      <c r="B35" s="78"/>
      <c r="C35" s="85"/>
      <c r="D35" s="77"/>
      <c r="E35" s="80"/>
      <c r="F35" s="81"/>
      <c r="G35" s="82"/>
      <c r="H35" s="84"/>
      <c r="I35" s="60"/>
    </row>
    <row r="36" spans="1:9" ht="30" customHeight="1">
      <c r="A36" s="77"/>
      <c r="B36" s="78"/>
      <c r="C36" s="79"/>
      <c r="D36" s="77"/>
      <c r="E36" s="80"/>
      <c r="F36" s="81"/>
      <c r="G36" s="82"/>
      <c r="H36" s="83"/>
      <c r="I36" s="60"/>
    </row>
    <row r="37" spans="1:9" ht="30" customHeight="1">
      <c r="A37" s="77"/>
      <c r="B37" s="78"/>
      <c r="C37" s="79"/>
      <c r="D37" s="77"/>
      <c r="E37" s="80"/>
      <c r="F37" s="77"/>
      <c r="G37" s="82"/>
      <c r="H37" s="84"/>
      <c r="I37" s="60"/>
    </row>
    <row r="38" spans="1:9" ht="30" customHeight="1">
      <c r="A38" s="77"/>
      <c r="B38" s="78"/>
      <c r="C38" s="79"/>
      <c r="D38" s="77"/>
      <c r="E38" s="80"/>
      <c r="F38" s="81"/>
      <c r="G38" s="82"/>
      <c r="H38" s="83"/>
      <c r="I38" s="60"/>
    </row>
    <row r="39" spans="1:9" ht="30" customHeight="1">
      <c r="A39" s="77"/>
      <c r="B39" s="78"/>
      <c r="C39" s="79"/>
      <c r="D39" s="77"/>
      <c r="E39" s="80"/>
      <c r="F39" s="81"/>
      <c r="G39" s="82"/>
      <c r="H39" s="84"/>
      <c r="I39" s="60"/>
    </row>
    <row r="40" spans="1:9" ht="30" customHeight="1">
      <c r="A40" s="77"/>
      <c r="B40" s="78"/>
      <c r="C40" s="79"/>
      <c r="D40" s="86"/>
      <c r="E40" s="80"/>
      <c r="F40" s="81"/>
      <c r="G40" s="82"/>
      <c r="H40" s="83"/>
      <c r="I40" s="60"/>
    </row>
    <row r="41" spans="1:9" ht="30" customHeight="1">
      <c r="A41" s="77"/>
      <c r="B41" s="78"/>
      <c r="C41" s="79"/>
      <c r="D41" s="86"/>
      <c r="E41" s="80"/>
      <c r="F41" s="77"/>
      <c r="G41" s="82"/>
      <c r="H41" s="84"/>
      <c r="I41" s="60"/>
    </row>
    <row r="42" spans="1:9" ht="30" customHeight="1">
      <c r="A42" s="77"/>
      <c r="B42" s="78"/>
      <c r="C42" s="79"/>
      <c r="D42" s="77"/>
      <c r="E42" s="80"/>
      <c r="F42" s="77"/>
      <c r="G42" s="82"/>
      <c r="H42" s="84"/>
      <c r="I42" s="60"/>
    </row>
    <row r="43" spans="1:9" ht="30" customHeight="1">
      <c r="A43" s="77"/>
      <c r="B43" s="78"/>
      <c r="C43" s="79"/>
      <c r="D43" s="86"/>
      <c r="E43" s="80"/>
      <c r="F43" s="77"/>
      <c r="G43" s="82"/>
      <c r="H43" s="84"/>
      <c r="I43" s="60"/>
    </row>
    <row r="44" spans="1:9" ht="30" customHeight="1">
      <c r="A44" s="77"/>
      <c r="B44" s="78"/>
      <c r="C44" s="79"/>
      <c r="D44" s="86"/>
      <c r="E44" s="80"/>
      <c r="F44" s="77"/>
      <c r="G44" s="82"/>
      <c r="H44" s="84"/>
      <c r="I44" s="60"/>
    </row>
    <row r="45" spans="1:9" ht="30" customHeight="1">
      <c r="A45" s="77"/>
      <c r="B45" s="78"/>
      <c r="C45" s="79"/>
      <c r="D45" s="86"/>
      <c r="E45" s="80"/>
      <c r="F45" s="77"/>
      <c r="G45" s="82"/>
      <c r="H45" s="84"/>
      <c r="I45" s="60"/>
    </row>
    <row r="46" spans="1:9" ht="30" customHeight="1">
      <c r="A46" s="77"/>
      <c r="B46" s="78"/>
      <c r="C46" s="79"/>
      <c r="D46" s="86"/>
      <c r="E46" s="80"/>
      <c r="F46" s="77"/>
      <c r="G46" s="82"/>
      <c r="H46" s="84"/>
      <c r="I46" s="60"/>
    </row>
    <row r="47" spans="1:9" ht="30" customHeight="1">
      <c r="A47" s="77"/>
      <c r="B47" s="78"/>
      <c r="C47" s="79"/>
      <c r="D47" s="86"/>
      <c r="E47" s="80"/>
      <c r="F47" s="81"/>
      <c r="G47" s="82"/>
      <c r="H47" s="84"/>
      <c r="I47" s="60"/>
    </row>
    <row r="48" spans="1:9" ht="30" customHeight="1">
      <c r="A48" s="77"/>
      <c r="B48" s="78"/>
      <c r="C48" s="79"/>
      <c r="D48" s="86"/>
      <c r="E48" s="80"/>
      <c r="F48" s="77"/>
      <c r="G48" s="82"/>
      <c r="H48" s="83"/>
      <c r="I48" s="60"/>
    </row>
    <row r="49" spans="1:9" ht="30" customHeight="1">
      <c r="A49" s="77"/>
      <c r="B49" s="78"/>
      <c r="C49" s="79"/>
      <c r="D49" s="86"/>
      <c r="E49" s="80"/>
      <c r="F49" s="77"/>
      <c r="G49" s="82"/>
      <c r="H49" s="83"/>
      <c r="I49" s="60"/>
    </row>
    <row r="50" spans="1:9" ht="30" customHeight="1">
      <c r="A50" s="77"/>
      <c r="B50" s="78"/>
      <c r="C50" s="79"/>
      <c r="D50" s="86"/>
      <c r="E50" s="80"/>
      <c r="F50" s="77"/>
      <c r="G50" s="82"/>
      <c r="H50" s="83"/>
      <c r="I50" s="60"/>
    </row>
    <row r="51" spans="1:9" ht="30" customHeight="1">
      <c r="A51" s="77"/>
      <c r="B51" s="78"/>
      <c r="C51" s="79"/>
      <c r="D51" s="86"/>
      <c r="E51" s="80"/>
      <c r="F51" s="77"/>
      <c r="G51" s="82"/>
      <c r="H51" s="83"/>
      <c r="I51" s="60"/>
    </row>
    <row r="52" spans="1:9" ht="30" customHeight="1">
      <c r="A52" s="77"/>
      <c r="B52" s="78"/>
      <c r="C52" s="79"/>
      <c r="D52" s="86"/>
      <c r="E52" s="80"/>
      <c r="F52" s="77"/>
      <c r="G52" s="82"/>
      <c r="H52" s="83"/>
      <c r="I52" s="60"/>
    </row>
    <row r="53" spans="1:9" ht="30" customHeight="1">
      <c r="A53" s="77"/>
      <c r="B53" s="78"/>
      <c r="C53" s="79"/>
      <c r="D53" s="86"/>
      <c r="E53" s="80"/>
      <c r="F53" s="77"/>
      <c r="G53" s="82"/>
      <c r="H53" s="83"/>
      <c r="I53" s="60"/>
    </row>
    <row r="54" spans="1:9" ht="30" customHeight="1">
      <c r="A54" s="77"/>
      <c r="B54" s="78"/>
      <c r="C54" s="79"/>
      <c r="D54" s="86"/>
      <c r="E54" s="80"/>
      <c r="F54" s="77"/>
      <c r="G54" s="82"/>
      <c r="H54" s="83"/>
      <c r="I54" s="60"/>
    </row>
    <row r="55" spans="1:9" ht="30" customHeight="1">
      <c r="A55" s="77"/>
      <c r="B55" s="78"/>
      <c r="C55" s="85"/>
      <c r="D55" s="86"/>
      <c r="E55" s="80"/>
      <c r="F55" s="77"/>
      <c r="G55" s="82"/>
      <c r="H55" s="83"/>
      <c r="I55" s="60"/>
    </row>
    <row r="56" spans="1:9" ht="30" customHeight="1">
      <c r="A56" s="77"/>
      <c r="B56" s="78"/>
      <c r="C56" s="79"/>
      <c r="D56" s="86"/>
      <c r="E56" s="80"/>
      <c r="F56" s="77"/>
      <c r="G56" s="82"/>
      <c r="H56" s="83"/>
      <c r="I56" s="60"/>
    </row>
    <row r="57" spans="1:9" ht="30" customHeight="1">
      <c r="A57" s="77"/>
      <c r="B57" s="78"/>
      <c r="C57" s="79"/>
      <c r="D57" s="86"/>
      <c r="E57" s="80"/>
      <c r="F57" s="77"/>
      <c r="G57" s="82"/>
      <c r="H57" s="83"/>
      <c r="I57" s="60"/>
    </row>
    <row r="58" spans="1:9" ht="30" customHeight="1">
      <c r="A58" s="77"/>
      <c r="B58" s="78"/>
      <c r="C58" s="79"/>
      <c r="D58" s="86"/>
      <c r="E58" s="80"/>
      <c r="F58" s="77"/>
      <c r="G58" s="82"/>
      <c r="H58" s="83"/>
      <c r="I58" s="60"/>
    </row>
    <row r="59" spans="1:9" ht="30" customHeight="1">
      <c r="A59" s="77"/>
      <c r="B59" s="78"/>
      <c r="C59" s="79"/>
      <c r="D59" s="86"/>
      <c r="E59" s="80"/>
      <c r="F59" s="77"/>
      <c r="G59" s="82"/>
      <c r="H59" s="83"/>
      <c r="I59" s="60"/>
    </row>
    <row r="60" spans="1:9" ht="30" customHeight="1">
      <c r="A60" s="77"/>
      <c r="B60" s="78"/>
      <c r="C60" s="79"/>
      <c r="D60" s="86"/>
      <c r="E60" s="80"/>
      <c r="F60" s="77"/>
      <c r="G60" s="82"/>
      <c r="H60" s="83"/>
      <c r="I60" s="60"/>
    </row>
    <row r="61" spans="1:9" ht="30" customHeight="1">
      <c r="A61" s="77"/>
      <c r="B61" s="78"/>
      <c r="C61" s="85"/>
      <c r="D61" s="86"/>
      <c r="E61" s="80"/>
      <c r="F61" s="77"/>
      <c r="G61" s="82"/>
      <c r="H61" s="83"/>
      <c r="I61" s="60"/>
    </row>
    <row r="62" spans="1:9" ht="30" customHeight="1">
      <c r="A62" s="77"/>
      <c r="B62" s="78"/>
      <c r="C62" s="79"/>
      <c r="D62" s="86"/>
      <c r="E62" s="80"/>
      <c r="F62" s="77"/>
      <c r="G62" s="82"/>
      <c r="H62" s="83"/>
      <c r="I62" s="60"/>
    </row>
    <row r="63" spans="1:9" ht="30" customHeight="1">
      <c r="A63" s="77"/>
      <c r="B63" s="78"/>
      <c r="C63" s="79"/>
      <c r="D63" s="86"/>
      <c r="E63" s="80"/>
      <c r="F63" s="77"/>
      <c r="G63" s="82"/>
      <c r="H63" s="83"/>
      <c r="I63" s="60"/>
    </row>
    <row r="64" spans="1:9" ht="30" customHeight="1">
      <c r="A64" s="77"/>
      <c r="B64" s="78"/>
      <c r="C64" s="79"/>
      <c r="D64" s="86"/>
      <c r="E64" s="80"/>
      <c r="F64" s="77"/>
      <c r="G64" s="82"/>
      <c r="H64" s="83"/>
      <c r="I64" s="60"/>
    </row>
    <row r="65" spans="1:9" ht="30" customHeight="1">
      <c r="A65" s="77"/>
      <c r="B65" s="78"/>
      <c r="C65" s="85"/>
      <c r="D65" s="86"/>
      <c r="E65" s="80"/>
      <c r="F65" s="77"/>
      <c r="G65" s="82"/>
      <c r="H65" s="83"/>
      <c r="I65" s="60"/>
    </row>
    <row r="66" spans="1:9" ht="30" customHeight="1">
      <c r="A66" s="77"/>
      <c r="B66" s="78"/>
      <c r="C66" s="79"/>
      <c r="D66" s="86"/>
      <c r="E66" s="80"/>
      <c r="F66" s="77"/>
      <c r="G66" s="82"/>
      <c r="H66" s="83"/>
      <c r="I66" s="60"/>
    </row>
    <row r="67" spans="1:9" ht="30" customHeight="1">
      <c r="A67" s="77"/>
      <c r="B67" s="78"/>
      <c r="C67" s="79"/>
      <c r="D67" s="86"/>
      <c r="E67" s="80"/>
      <c r="F67" s="77"/>
      <c r="G67" s="82"/>
      <c r="H67" s="83"/>
      <c r="I67" s="60"/>
    </row>
    <row r="68" spans="1:9" ht="30" customHeight="1">
      <c r="A68" s="77"/>
      <c r="B68" s="78"/>
      <c r="C68" s="79"/>
      <c r="D68" s="86"/>
      <c r="E68" s="80"/>
      <c r="F68" s="77"/>
      <c r="G68" s="82"/>
      <c r="H68" s="83"/>
      <c r="I68" s="60"/>
    </row>
    <row r="69" spans="1:9" ht="30" customHeight="1">
      <c r="A69" s="77"/>
      <c r="B69" s="78"/>
      <c r="C69" s="79"/>
      <c r="D69" s="86"/>
      <c r="E69" s="80"/>
      <c r="F69" s="77"/>
      <c r="G69" s="82"/>
      <c r="H69" s="83"/>
      <c r="I69" s="60"/>
    </row>
    <row r="70" spans="1:9" ht="30" customHeight="1">
      <c r="A70" s="77"/>
      <c r="B70" s="78"/>
      <c r="C70" s="79"/>
      <c r="D70" s="86"/>
      <c r="E70" s="80"/>
      <c r="F70" s="81"/>
      <c r="G70" s="82"/>
      <c r="H70" s="83"/>
      <c r="I70" s="60"/>
    </row>
    <row r="71" spans="1:9" ht="30" customHeight="1">
      <c r="A71" s="77"/>
      <c r="B71" s="78"/>
      <c r="C71" s="79"/>
      <c r="D71" s="86"/>
      <c r="E71" s="80"/>
      <c r="F71" s="81"/>
      <c r="G71" s="82"/>
      <c r="H71" s="84"/>
      <c r="I71" s="60"/>
    </row>
    <row r="72" spans="1:9" ht="30" customHeight="1">
      <c r="A72" s="77"/>
      <c r="B72" s="78"/>
      <c r="C72" s="79"/>
      <c r="D72" s="86"/>
      <c r="E72" s="80"/>
      <c r="F72" s="81"/>
      <c r="G72" s="82"/>
      <c r="H72" s="83"/>
      <c r="I72" s="60"/>
    </row>
    <row r="73" spans="1:9" ht="30" customHeight="1">
      <c r="A73" s="77"/>
      <c r="B73" s="78"/>
      <c r="C73" s="79"/>
      <c r="D73" s="86"/>
      <c r="E73" s="80"/>
      <c r="F73" s="81"/>
      <c r="G73" s="82"/>
      <c r="H73" s="83"/>
      <c r="I73" s="60"/>
    </row>
    <row r="74" spans="1:9" ht="30" customHeight="1">
      <c r="A74" s="77"/>
      <c r="B74" s="78"/>
      <c r="C74" s="79"/>
      <c r="D74" s="86"/>
      <c r="E74" s="80"/>
      <c r="F74" s="81"/>
      <c r="G74" s="82"/>
      <c r="H74" s="84"/>
      <c r="I74" s="60"/>
    </row>
    <row r="75" spans="1:9" ht="30" customHeight="1">
      <c r="A75" s="77"/>
      <c r="B75" s="78"/>
      <c r="C75" s="79"/>
      <c r="D75" s="86"/>
      <c r="E75" s="80"/>
      <c r="F75" s="81"/>
      <c r="G75" s="82"/>
      <c r="H75" s="83"/>
      <c r="I75" s="60"/>
    </row>
    <row r="76" spans="1:9" ht="30" customHeight="1">
      <c r="A76" s="77"/>
      <c r="B76" s="78"/>
      <c r="C76" s="79"/>
      <c r="D76" s="86"/>
      <c r="E76" s="80"/>
      <c r="F76" s="81"/>
      <c r="G76" s="82"/>
      <c r="H76" s="83"/>
      <c r="I76" s="60"/>
    </row>
    <row r="77" spans="1:9" ht="30" customHeight="1">
      <c r="A77" s="77"/>
      <c r="B77" s="78"/>
      <c r="C77" s="79"/>
      <c r="D77" s="86"/>
      <c r="E77" s="80"/>
      <c r="F77" s="81"/>
      <c r="G77" s="82"/>
      <c r="H77" s="84"/>
      <c r="I77" s="60"/>
    </row>
    <row r="78" spans="1:9" ht="30" customHeight="1">
      <c r="A78" s="77"/>
      <c r="B78" s="78"/>
      <c r="C78" s="79"/>
      <c r="D78" s="86"/>
      <c r="E78" s="80"/>
      <c r="F78" s="81"/>
      <c r="G78" s="82"/>
      <c r="H78" s="84"/>
      <c r="I78" s="60"/>
    </row>
    <row r="79" spans="1:9" ht="30" customHeight="1">
      <c r="A79" s="77"/>
      <c r="B79" s="78"/>
      <c r="C79" s="79"/>
      <c r="D79" s="86"/>
      <c r="E79" s="80"/>
      <c r="F79" s="81"/>
      <c r="G79" s="82"/>
      <c r="H79" s="84"/>
      <c r="I79" s="60"/>
    </row>
    <row r="80" spans="1:9" ht="30" customHeight="1">
      <c r="A80" s="77"/>
      <c r="B80" s="78"/>
      <c r="C80" s="79"/>
      <c r="D80" s="86"/>
      <c r="E80" s="80"/>
      <c r="F80" s="81"/>
      <c r="G80" s="82"/>
      <c r="H80" s="84"/>
      <c r="I80" s="60"/>
    </row>
    <row r="81" spans="1:9" ht="30" customHeight="1">
      <c r="A81" s="77"/>
      <c r="B81" s="78"/>
      <c r="C81" s="79"/>
      <c r="D81" s="86"/>
      <c r="E81" s="80"/>
      <c r="F81" s="81"/>
      <c r="G81" s="82"/>
      <c r="H81" s="84"/>
      <c r="I81" s="60"/>
    </row>
    <row r="82" spans="1:9" ht="30" customHeight="1">
      <c r="A82" s="77"/>
      <c r="B82" s="78"/>
      <c r="C82" s="79"/>
      <c r="D82" s="86"/>
      <c r="E82" s="80"/>
      <c r="F82" s="81"/>
      <c r="G82" s="82"/>
      <c r="H82" s="84"/>
      <c r="I82" s="60"/>
    </row>
    <row r="83" spans="1:9" ht="30" customHeight="1">
      <c r="A83" s="77"/>
      <c r="B83" s="78"/>
      <c r="C83" s="79"/>
      <c r="D83" s="86"/>
      <c r="E83" s="80"/>
      <c r="F83" s="77"/>
      <c r="G83" s="82"/>
      <c r="H83" s="84"/>
      <c r="I83" s="60"/>
    </row>
    <row r="84" spans="1:9" ht="30" customHeight="1">
      <c r="A84" s="77"/>
      <c r="B84" s="78"/>
      <c r="C84" s="79"/>
      <c r="D84" s="86"/>
      <c r="E84" s="80"/>
      <c r="F84" s="77"/>
      <c r="G84" s="82"/>
      <c r="H84" s="84"/>
      <c r="I84" s="60"/>
    </row>
    <row r="85" spans="1:9" ht="30" customHeight="1">
      <c r="A85" s="77"/>
      <c r="B85" s="78"/>
      <c r="C85" s="79"/>
      <c r="D85" s="86"/>
      <c r="E85" s="80"/>
      <c r="F85" s="77"/>
      <c r="G85" s="82"/>
      <c r="H85" s="84"/>
      <c r="I85" s="60"/>
    </row>
    <row r="86" spans="1:9" ht="30" customHeight="1">
      <c r="A86" s="77"/>
      <c r="B86" s="78"/>
      <c r="C86" s="79"/>
      <c r="D86" s="86"/>
      <c r="E86" s="80"/>
      <c r="F86" s="77"/>
      <c r="G86" s="82"/>
      <c r="H86" s="84"/>
      <c r="I86" s="60"/>
    </row>
    <row r="87" spans="1:9" ht="30" customHeight="1">
      <c r="A87" s="77"/>
      <c r="B87" s="78"/>
      <c r="C87" s="85"/>
      <c r="D87" s="86"/>
      <c r="E87" s="80"/>
      <c r="F87" s="77"/>
      <c r="G87" s="82"/>
      <c r="H87" s="84"/>
      <c r="I87" s="60"/>
    </row>
    <row r="88" spans="1:9" ht="30" customHeight="1">
      <c r="A88" s="77"/>
      <c r="B88" s="78"/>
      <c r="C88" s="79"/>
      <c r="D88" s="86"/>
      <c r="E88" s="80"/>
      <c r="F88" s="77"/>
      <c r="G88" s="82"/>
      <c r="H88" s="84"/>
      <c r="I88" s="60"/>
    </row>
    <row r="89" spans="1:9" ht="30" customHeight="1">
      <c r="A89" s="77"/>
      <c r="B89" s="78"/>
      <c r="C89" s="79"/>
      <c r="D89" s="86"/>
      <c r="E89" s="80"/>
      <c r="F89" s="77"/>
      <c r="G89" s="82"/>
      <c r="H89" s="84"/>
      <c r="I89" s="60"/>
    </row>
    <row r="90" spans="1:9" ht="30" customHeight="1">
      <c r="A90" s="77"/>
      <c r="B90" s="78"/>
      <c r="C90" s="79"/>
      <c r="D90" s="86"/>
      <c r="E90" s="80"/>
      <c r="F90" s="77"/>
      <c r="G90" s="82"/>
      <c r="H90" s="84"/>
      <c r="I90" s="60"/>
    </row>
    <row r="91" spans="1:9" ht="30" customHeight="1">
      <c r="A91" s="77"/>
      <c r="B91" s="78"/>
      <c r="C91" s="79"/>
      <c r="D91" s="86"/>
      <c r="E91" s="80"/>
      <c r="F91" s="77"/>
      <c r="G91" s="82"/>
      <c r="H91" s="84"/>
      <c r="I91" s="60"/>
    </row>
    <row r="92" spans="1:9" ht="30" customHeight="1">
      <c r="A92" s="77"/>
      <c r="B92" s="78"/>
      <c r="C92" s="79"/>
      <c r="D92" s="86"/>
      <c r="E92" s="80"/>
      <c r="F92" s="77"/>
      <c r="G92" s="82"/>
      <c r="H92" s="84"/>
      <c r="I92" s="60"/>
    </row>
    <row r="93" spans="1:9" ht="30" customHeight="1">
      <c r="A93" s="77"/>
      <c r="B93" s="78"/>
      <c r="C93" s="79"/>
      <c r="D93" s="86"/>
      <c r="E93" s="80"/>
      <c r="F93" s="77"/>
      <c r="G93" s="82"/>
      <c r="H93" s="83"/>
      <c r="I93" s="60"/>
    </row>
    <row r="94" spans="1:9" ht="30" customHeight="1">
      <c r="A94" s="77"/>
      <c r="B94" s="78"/>
      <c r="C94" s="79"/>
      <c r="D94" s="86"/>
      <c r="E94" s="80"/>
      <c r="F94" s="77"/>
      <c r="G94" s="82"/>
      <c r="H94" s="83"/>
      <c r="I94" s="60"/>
    </row>
    <row r="95" spans="1:9" ht="30" customHeight="1">
      <c r="A95" s="77"/>
      <c r="B95" s="78"/>
      <c r="C95" s="79"/>
      <c r="D95" s="86"/>
      <c r="E95" s="80"/>
      <c r="F95" s="77"/>
      <c r="G95" s="82"/>
      <c r="H95" s="83"/>
      <c r="I95" s="60"/>
    </row>
    <row r="96" spans="1:9" ht="30" customHeight="1">
      <c r="A96" s="77"/>
      <c r="B96" s="78"/>
      <c r="C96" s="79"/>
      <c r="D96" s="86"/>
      <c r="E96" s="80"/>
      <c r="F96" s="77"/>
      <c r="G96" s="82"/>
      <c r="H96" s="83"/>
      <c r="I96" s="60"/>
    </row>
    <row r="97" spans="1:9" ht="30" customHeight="1">
      <c r="A97" s="77"/>
      <c r="B97" s="78"/>
      <c r="C97" s="79"/>
      <c r="D97" s="86"/>
      <c r="E97" s="80"/>
      <c r="F97" s="77"/>
      <c r="G97" s="82"/>
      <c r="H97" s="83"/>
      <c r="I97" s="60"/>
    </row>
    <row r="98" spans="1:9" ht="30" customHeight="1">
      <c r="A98" s="77"/>
      <c r="B98" s="78"/>
      <c r="C98" s="79"/>
      <c r="D98" s="86"/>
      <c r="E98" s="80"/>
      <c r="F98" s="77"/>
      <c r="G98" s="82"/>
      <c r="H98" s="84"/>
      <c r="I98" s="60"/>
    </row>
    <row r="99" spans="1:9" ht="30" customHeight="1">
      <c r="A99" s="77"/>
      <c r="B99" s="78"/>
      <c r="C99" s="79"/>
      <c r="D99" s="86"/>
      <c r="E99" s="80"/>
      <c r="F99" s="77"/>
      <c r="G99" s="82"/>
      <c r="H99" s="83"/>
      <c r="I99" s="60"/>
    </row>
    <row r="100" spans="1:9" ht="30" customHeight="1">
      <c r="A100" s="77"/>
      <c r="B100" s="78"/>
      <c r="C100" s="79"/>
      <c r="D100" s="86"/>
      <c r="E100" s="80"/>
      <c r="F100" s="77"/>
      <c r="G100" s="82"/>
      <c r="H100" s="83"/>
      <c r="I100" s="60"/>
    </row>
    <row r="101" spans="1:9" ht="30" customHeight="1">
      <c r="A101" s="77"/>
      <c r="B101" s="78"/>
      <c r="C101" s="79"/>
      <c r="D101" s="86"/>
      <c r="E101" s="80"/>
      <c r="F101" s="77"/>
      <c r="G101" s="82"/>
      <c r="H101" s="83"/>
      <c r="I101" s="60"/>
    </row>
    <row r="102" spans="1:9" ht="30" customHeight="1">
      <c r="A102" s="77"/>
      <c r="B102" s="78"/>
      <c r="C102" s="79"/>
      <c r="D102" s="86"/>
      <c r="E102" s="80"/>
      <c r="F102" s="81"/>
      <c r="G102" s="82"/>
      <c r="H102" s="83"/>
      <c r="I102" s="60"/>
    </row>
    <row r="103" spans="1:9" ht="30" customHeight="1">
      <c r="A103" s="77"/>
      <c r="B103" s="78"/>
      <c r="C103" s="79"/>
      <c r="D103" s="86"/>
      <c r="E103" s="80"/>
      <c r="F103" s="77"/>
      <c r="G103" s="82"/>
      <c r="H103" s="83"/>
      <c r="I103" s="60"/>
    </row>
    <row r="104" spans="1:9" ht="30" customHeight="1">
      <c r="A104" s="77"/>
      <c r="B104" s="78"/>
      <c r="C104" s="79"/>
      <c r="D104" s="86"/>
      <c r="E104" s="80"/>
      <c r="F104" s="77"/>
      <c r="G104" s="82"/>
      <c r="H104" s="83"/>
      <c r="I104" s="60"/>
    </row>
    <row r="105" spans="1:9" ht="30" customHeight="1" thickBot="1">
      <c r="A105" s="77"/>
      <c r="B105" s="78"/>
      <c r="C105" s="79"/>
      <c r="D105" s="86"/>
      <c r="E105" s="80"/>
      <c r="F105" s="81"/>
      <c r="G105" s="82"/>
      <c r="H105" s="87"/>
      <c r="I105" s="88"/>
    </row>
    <row r="106" spans="1:9">
      <c r="A106" s="89"/>
      <c r="B106" s="89"/>
      <c r="C106" s="89"/>
      <c r="D106" s="89"/>
      <c r="E106" s="89"/>
      <c r="F106" s="89"/>
      <c r="G106" s="89"/>
    </row>
  </sheetData>
  <mergeCells count="14">
    <mergeCell ref="F4:F5"/>
    <mergeCell ref="G4:G5"/>
    <mergeCell ref="H4:H5"/>
    <mergeCell ref="I4:I5"/>
    <mergeCell ref="A1:I1"/>
    <mergeCell ref="A2:I2"/>
    <mergeCell ref="A3:A5"/>
    <mergeCell ref="B3:B5"/>
    <mergeCell ref="C3:C5"/>
    <mergeCell ref="D3:E3"/>
    <mergeCell ref="F3:G3"/>
    <mergeCell ref="H3:I3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2"/>
  <sheetViews>
    <sheetView workbookViewId="0">
      <selection activeCell="J15" sqref="J15"/>
    </sheetView>
  </sheetViews>
  <sheetFormatPr defaultRowHeight="15"/>
  <cols>
    <col min="1" max="1" width="5.85546875" customWidth="1"/>
    <col min="2" max="3" width="9" style="118" customWidth="1"/>
    <col min="4" max="4" width="34.140625" customWidth="1"/>
    <col min="5" max="5" width="12.7109375" customWidth="1"/>
    <col min="6" max="6" width="12.28515625" customWidth="1"/>
    <col min="7" max="7" width="10.7109375" customWidth="1"/>
    <col min="8" max="8" width="14.7109375" customWidth="1"/>
  </cols>
  <sheetData>
    <row r="1" spans="2:11" ht="25.5">
      <c r="B1" s="194" t="s">
        <v>223</v>
      </c>
      <c r="C1" s="194"/>
      <c r="D1" s="194"/>
      <c r="E1" s="194"/>
      <c r="F1" s="194"/>
      <c r="G1" s="194"/>
      <c r="H1" s="194"/>
      <c r="J1" s="90"/>
      <c r="K1" s="90"/>
    </row>
    <row r="2" spans="2:11" ht="21" customHeight="1">
      <c r="B2" s="195" t="s">
        <v>224</v>
      </c>
      <c r="C2" s="195"/>
      <c r="D2" s="195"/>
      <c r="E2" s="195"/>
      <c r="F2" s="195"/>
      <c r="G2" s="195"/>
      <c r="H2" s="195"/>
      <c r="J2" s="91"/>
      <c r="K2" s="91"/>
    </row>
    <row r="3" spans="2:11" ht="20.25" customHeight="1" thickBot="1">
      <c r="B3" s="185" t="s">
        <v>225</v>
      </c>
      <c r="C3" s="185"/>
      <c r="D3" s="185"/>
      <c r="E3" s="185"/>
      <c r="F3" s="185"/>
      <c r="G3" s="185"/>
      <c r="H3" s="185"/>
    </row>
    <row r="4" spans="2:11" ht="22.5" customHeight="1">
      <c r="B4" s="186" t="s">
        <v>226</v>
      </c>
      <c r="C4" s="188" t="s">
        <v>227</v>
      </c>
      <c r="D4" s="190" t="s">
        <v>228</v>
      </c>
      <c r="E4" s="192" t="s">
        <v>5</v>
      </c>
      <c r="F4" s="192"/>
      <c r="G4" s="192" t="s">
        <v>229</v>
      </c>
      <c r="H4" s="193"/>
    </row>
    <row r="5" spans="2:11" ht="26.25" customHeight="1" thickBot="1">
      <c r="B5" s="187"/>
      <c r="C5" s="189"/>
      <c r="D5" s="191"/>
      <c r="E5" s="92" t="s">
        <v>230</v>
      </c>
      <c r="F5" s="93" t="s">
        <v>8</v>
      </c>
      <c r="G5" s="92" t="s">
        <v>231</v>
      </c>
      <c r="H5" s="94" t="s">
        <v>8</v>
      </c>
    </row>
    <row r="6" spans="2:11" ht="18" customHeight="1">
      <c r="B6" s="95">
        <v>1</v>
      </c>
      <c r="C6" s="96" t="s">
        <v>10</v>
      </c>
      <c r="D6" s="97" t="s">
        <v>62</v>
      </c>
      <c r="E6" s="98">
        <v>7</v>
      </c>
      <c r="F6" s="99">
        <f>E6/10*100</f>
        <v>70</v>
      </c>
      <c r="G6" s="98">
        <v>4</v>
      </c>
      <c r="H6" s="100">
        <f>G6/6*100</f>
        <v>66.666666666666657</v>
      </c>
    </row>
    <row r="7" spans="2:11" ht="18" customHeight="1">
      <c r="B7" s="53">
        <v>2</v>
      </c>
      <c r="C7" s="56" t="s">
        <v>12</v>
      </c>
      <c r="D7" s="101" t="s">
        <v>13</v>
      </c>
      <c r="E7" s="102">
        <v>8</v>
      </c>
      <c r="F7" s="103">
        <f t="shared" ref="F7:F49" si="0">E7/10*100</f>
        <v>80</v>
      </c>
      <c r="G7" s="102">
        <v>4</v>
      </c>
      <c r="H7" s="104">
        <f t="shared" ref="H7:H49" si="1">G7/6*100</f>
        <v>66.666666666666657</v>
      </c>
    </row>
    <row r="8" spans="2:11" ht="18" customHeight="1">
      <c r="B8" s="53">
        <v>3</v>
      </c>
      <c r="C8" s="56" t="s">
        <v>14</v>
      </c>
      <c r="D8" s="101" t="s">
        <v>15</v>
      </c>
      <c r="E8" s="102">
        <v>9</v>
      </c>
      <c r="F8" s="103">
        <f t="shared" si="0"/>
        <v>90</v>
      </c>
      <c r="G8" s="102">
        <v>6</v>
      </c>
      <c r="H8" s="104">
        <f t="shared" si="1"/>
        <v>100</v>
      </c>
    </row>
    <row r="9" spans="2:11" ht="18" customHeight="1">
      <c r="B9" s="53">
        <v>4</v>
      </c>
      <c r="C9" s="56" t="s">
        <v>16</v>
      </c>
      <c r="D9" s="101" t="s">
        <v>17</v>
      </c>
      <c r="E9" s="102">
        <v>7</v>
      </c>
      <c r="F9" s="103">
        <f t="shared" si="0"/>
        <v>70</v>
      </c>
      <c r="G9" s="102">
        <v>6</v>
      </c>
      <c r="H9" s="104">
        <f t="shared" si="1"/>
        <v>100</v>
      </c>
    </row>
    <row r="10" spans="2:11" ht="18" customHeight="1">
      <c r="B10" s="53">
        <v>5</v>
      </c>
      <c r="C10" s="56" t="s">
        <v>18</v>
      </c>
      <c r="D10" s="101" t="s">
        <v>19</v>
      </c>
      <c r="E10" s="102">
        <v>10</v>
      </c>
      <c r="F10" s="103">
        <f t="shared" si="0"/>
        <v>100</v>
      </c>
      <c r="G10" s="102">
        <v>4</v>
      </c>
      <c r="H10" s="104">
        <f t="shared" si="1"/>
        <v>66.666666666666657</v>
      </c>
    </row>
    <row r="11" spans="2:11" ht="18" customHeight="1">
      <c r="B11" s="53">
        <v>6</v>
      </c>
      <c r="C11" s="56" t="s">
        <v>20</v>
      </c>
      <c r="D11" s="101" t="s">
        <v>21</v>
      </c>
      <c r="E11" s="102">
        <v>10</v>
      </c>
      <c r="F11" s="103">
        <f t="shared" si="0"/>
        <v>100</v>
      </c>
      <c r="G11" s="102">
        <v>4</v>
      </c>
      <c r="H11" s="104">
        <f t="shared" si="1"/>
        <v>66.666666666666657</v>
      </c>
    </row>
    <row r="12" spans="2:11" ht="18" customHeight="1">
      <c r="B12" s="53">
        <v>7</v>
      </c>
      <c r="C12" s="56" t="s">
        <v>22</v>
      </c>
      <c r="D12" s="101" t="s">
        <v>23</v>
      </c>
      <c r="E12" s="102">
        <v>10</v>
      </c>
      <c r="F12" s="103">
        <f t="shared" si="0"/>
        <v>100</v>
      </c>
      <c r="G12" s="102">
        <v>6</v>
      </c>
      <c r="H12" s="104">
        <f t="shared" si="1"/>
        <v>100</v>
      </c>
    </row>
    <row r="13" spans="2:11" ht="18" customHeight="1">
      <c r="B13" s="53">
        <v>8</v>
      </c>
      <c r="C13" s="56" t="s">
        <v>24</v>
      </c>
      <c r="D13" s="101" t="s">
        <v>25</v>
      </c>
      <c r="E13" s="102">
        <v>10</v>
      </c>
      <c r="F13" s="103">
        <f t="shared" si="0"/>
        <v>100</v>
      </c>
      <c r="G13" s="102">
        <v>6</v>
      </c>
      <c r="H13" s="104">
        <f t="shared" si="1"/>
        <v>100</v>
      </c>
    </row>
    <row r="14" spans="2:11" ht="18" customHeight="1">
      <c r="B14" s="53">
        <v>9</v>
      </c>
      <c r="C14" s="56" t="s">
        <v>26</v>
      </c>
      <c r="D14" s="101" t="s">
        <v>27</v>
      </c>
      <c r="E14" s="102">
        <v>10</v>
      </c>
      <c r="F14" s="103">
        <f t="shared" si="0"/>
        <v>100</v>
      </c>
      <c r="G14" s="102">
        <v>6</v>
      </c>
      <c r="H14" s="104">
        <f t="shared" si="1"/>
        <v>100</v>
      </c>
    </row>
    <row r="15" spans="2:11" ht="18" customHeight="1">
      <c r="B15" s="53">
        <v>10</v>
      </c>
      <c r="C15" s="56" t="s">
        <v>28</v>
      </c>
      <c r="D15" s="101" t="s">
        <v>70</v>
      </c>
      <c r="E15" s="102">
        <v>10</v>
      </c>
      <c r="F15" s="103">
        <f t="shared" si="0"/>
        <v>100</v>
      </c>
      <c r="G15" s="102">
        <v>6</v>
      </c>
      <c r="H15" s="104">
        <f t="shared" si="1"/>
        <v>100</v>
      </c>
    </row>
    <row r="16" spans="2:11" ht="18" customHeight="1">
      <c r="B16" s="53">
        <v>11</v>
      </c>
      <c r="C16" s="56" t="s">
        <v>30</v>
      </c>
      <c r="D16" s="105" t="s">
        <v>31</v>
      </c>
      <c r="E16" s="102">
        <v>9</v>
      </c>
      <c r="F16" s="103">
        <f t="shared" si="0"/>
        <v>90</v>
      </c>
      <c r="G16" s="102">
        <v>6</v>
      </c>
      <c r="H16" s="104">
        <f t="shared" si="1"/>
        <v>100</v>
      </c>
    </row>
    <row r="17" spans="2:8" ht="15.75">
      <c r="B17" s="53">
        <v>12</v>
      </c>
      <c r="C17" s="56" t="s">
        <v>32</v>
      </c>
      <c r="D17" s="101" t="s">
        <v>33</v>
      </c>
      <c r="E17" s="102">
        <v>9</v>
      </c>
      <c r="F17" s="103">
        <f t="shared" si="0"/>
        <v>90</v>
      </c>
      <c r="G17" s="102">
        <v>6</v>
      </c>
      <c r="H17" s="104">
        <f t="shared" si="1"/>
        <v>100</v>
      </c>
    </row>
    <row r="18" spans="2:8" ht="15.75">
      <c r="B18" s="53">
        <v>13</v>
      </c>
      <c r="C18" s="56" t="s">
        <v>34</v>
      </c>
      <c r="D18" s="101" t="s">
        <v>35</v>
      </c>
      <c r="E18" s="102">
        <v>10</v>
      </c>
      <c r="F18" s="103">
        <f t="shared" si="0"/>
        <v>100</v>
      </c>
      <c r="G18" s="102">
        <v>6</v>
      </c>
      <c r="H18" s="104">
        <f t="shared" si="1"/>
        <v>100</v>
      </c>
    </row>
    <row r="19" spans="2:8" ht="15.75">
      <c r="B19" s="53">
        <v>14</v>
      </c>
      <c r="C19" s="56" t="s">
        <v>36</v>
      </c>
      <c r="D19" s="101" t="s">
        <v>37</v>
      </c>
      <c r="E19" s="102">
        <v>10</v>
      </c>
      <c r="F19" s="103">
        <f t="shared" si="0"/>
        <v>100</v>
      </c>
      <c r="G19" s="102">
        <v>6</v>
      </c>
      <c r="H19" s="104">
        <f t="shared" si="1"/>
        <v>100</v>
      </c>
    </row>
    <row r="20" spans="2:8" ht="15.75">
      <c r="B20" s="53">
        <v>15</v>
      </c>
      <c r="C20" s="56" t="s">
        <v>38</v>
      </c>
      <c r="D20" s="101" t="s">
        <v>39</v>
      </c>
      <c r="E20" s="102">
        <v>10</v>
      </c>
      <c r="F20" s="103">
        <f t="shared" si="0"/>
        <v>100</v>
      </c>
      <c r="G20" s="102">
        <v>6</v>
      </c>
      <c r="H20" s="104">
        <f t="shared" si="1"/>
        <v>100</v>
      </c>
    </row>
    <row r="21" spans="2:8" ht="15.75">
      <c r="B21" s="53">
        <v>16</v>
      </c>
      <c r="C21" s="56" t="s">
        <v>40</v>
      </c>
      <c r="D21" s="101" t="s">
        <v>41</v>
      </c>
      <c r="E21" s="102">
        <v>10</v>
      </c>
      <c r="F21" s="103">
        <f t="shared" si="0"/>
        <v>100</v>
      </c>
      <c r="G21" s="102">
        <v>6</v>
      </c>
      <c r="H21" s="104">
        <f t="shared" si="1"/>
        <v>100</v>
      </c>
    </row>
    <row r="22" spans="2:8" ht="15.75">
      <c r="B22" s="53">
        <v>17</v>
      </c>
      <c r="C22" s="56" t="s">
        <v>42</v>
      </c>
      <c r="D22" s="101" t="s">
        <v>43</v>
      </c>
      <c r="E22" s="102">
        <v>9</v>
      </c>
      <c r="F22" s="103">
        <f t="shared" si="0"/>
        <v>90</v>
      </c>
      <c r="G22" s="102">
        <v>6</v>
      </c>
      <c r="H22" s="104">
        <f t="shared" si="1"/>
        <v>100</v>
      </c>
    </row>
    <row r="23" spans="2:8" ht="15.75">
      <c r="B23" s="53">
        <v>18</v>
      </c>
      <c r="C23" s="56" t="s">
        <v>44</v>
      </c>
      <c r="D23" s="101" t="s">
        <v>45</v>
      </c>
      <c r="E23" s="102">
        <v>9</v>
      </c>
      <c r="F23" s="103">
        <f t="shared" si="0"/>
        <v>90</v>
      </c>
      <c r="G23" s="102">
        <v>4</v>
      </c>
      <c r="H23" s="104">
        <f t="shared" si="1"/>
        <v>66.666666666666657</v>
      </c>
    </row>
    <row r="24" spans="2:8" ht="15.75">
      <c r="B24" s="53">
        <v>19</v>
      </c>
      <c r="C24" s="56" t="s">
        <v>46</v>
      </c>
      <c r="D24" s="105" t="s">
        <v>47</v>
      </c>
      <c r="E24" s="102">
        <v>10</v>
      </c>
      <c r="F24" s="103">
        <f t="shared" si="0"/>
        <v>100</v>
      </c>
      <c r="G24" s="102">
        <v>6</v>
      </c>
      <c r="H24" s="104">
        <f t="shared" si="1"/>
        <v>100</v>
      </c>
    </row>
    <row r="25" spans="2:8" ht="15.75">
      <c r="B25" s="53">
        <v>20</v>
      </c>
      <c r="C25" s="56" t="s">
        <v>48</v>
      </c>
      <c r="D25" s="101" t="s">
        <v>49</v>
      </c>
      <c r="E25" s="102">
        <v>7</v>
      </c>
      <c r="F25" s="103">
        <f t="shared" si="0"/>
        <v>70</v>
      </c>
      <c r="G25" s="102">
        <v>4</v>
      </c>
      <c r="H25" s="104">
        <f t="shared" si="1"/>
        <v>66.666666666666657</v>
      </c>
    </row>
    <row r="26" spans="2:8" ht="15.75">
      <c r="B26" s="53">
        <v>21</v>
      </c>
      <c r="C26" s="56" t="s">
        <v>50</v>
      </c>
      <c r="D26" s="101" t="s">
        <v>51</v>
      </c>
      <c r="E26" s="102">
        <v>7</v>
      </c>
      <c r="F26" s="103">
        <f t="shared" si="0"/>
        <v>70</v>
      </c>
      <c r="G26" s="102">
        <v>6</v>
      </c>
      <c r="H26" s="104">
        <f t="shared" si="1"/>
        <v>100</v>
      </c>
    </row>
    <row r="27" spans="2:8" ht="15.75">
      <c r="B27" s="53">
        <v>22</v>
      </c>
      <c r="C27" s="56" t="s">
        <v>52</v>
      </c>
      <c r="D27" s="101" t="s">
        <v>53</v>
      </c>
      <c r="E27" s="102">
        <v>9</v>
      </c>
      <c r="F27" s="103">
        <f t="shared" si="0"/>
        <v>90</v>
      </c>
      <c r="G27" s="102">
        <v>4</v>
      </c>
      <c r="H27" s="104">
        <f t="shared" si="1"/>
        <v>66.666666666666657</v>
      </c>
    </row>
    <row r="28" spans="2:8" ht="15.75">
      <c r="B28" s="53">
        <v>23</v>
      </c>
      <c r="C28" s="106" t="s">
        <v>71</v>
      </c>
      <c r="D28" s="101" t="s">
        <v>72</v>
      </c>
      <c r="E28" s="102">
        <v>9</v>
      </c>
      <c r="F28" s="103">
        <f t="shared" si="0"/>
        <v>90</v>
      </c>
      <c r="G28" s="102">
        <v>6</v>
      </c>
      <c r="H28" s="104">
        <f t="shared" si="1"/>
        <v>100</v>
      </c>
    </row>
    <row r="29" spans="2:8" ht="15.75">
      <c r="B29" s="53">
        <v>24</v>
      </c>
      <c r="C29" s="106" t="s">
        <v>73</v>
      </c>
      <c r="D29" s="101" t="s">
        <v>74</v>
      </c>
      <c r="E29" s="102">
        <v>9</v>
      </c>
      <c r="F29" s="103">
        <f t="shared" si="0"/>
        <v>90</v>
      </c>
      <c r="G29" s="102">
        <v>6</v>
      </c>
      <c r="H29" s="104">
        <f t="shared" si="1"/>
        <v>100</v>
      </c>
    </row>
    <row r="30" spans="2:8" ht="15.75">
      <c r="B30" s="53">
        <v>25</v>
      </c>
      <c r="C30" s="106" t="s">
        <v>75</v>
      </c>
      <c r="D30" s="101" t="s">
        <v>76</v>
      </c>
      <c r="E30" s="102">
        <v>10</v>
      </c>
      <c r="F30" s="103">
        <f t="shared" si="0"/>
        <v>100</v>
      </c>
      <c r="G30" s="102">
        <v>6</v>
      </c>
      <c r="H30" s="104">
        <f t="shared" si="1"/>
        <v>100</v>
      </c>
    </row>
    <row r="31" spans="2:8" ht="15.75">
      <c r="B31" s="53">
        <v>26</v>
      </c>
      <c r="C31" s="106" t="s">
        <v>77</v>
      </c>
      <c r="D31" s="101" t="s">
        <v>78</v>
      </c>
      <c r="E31" s="102">
        <v>10</v>
      </c>
      <c r="F31" s="103">
        <f t="shared" si="0"/>
        <v>100</v>
      </c>
      <c r="G31" s="102">
        <v>6</v>
      </c>
      <c r="H31" s="104">
        <f t="shared" si="1"/>
        <v>100</v>
      </c>
    </row>
    <row r="32" spans="2:8" ht="15.75">
      <c r="B32" s="53">
        <v>27</v>
      </c>
      <c r="C32" s="106" t="s">
        <v>79</v>
      </c>
      <c r="D32" s="105" t="s">
        <v>80</v>
      </c>
      <c r="E32" s="102">
        <v>9</v>
      </c>
      <c r="F32" s="103">
        <f t="shared" si="0"/>
        <v>90</v>
      </c>
      <c r="G32" s="102">
        <v>6</v>
      </c>
      <c r="H32" s="104">
        <f t="shared" si="1"/>
        <v>100</v>
      </c>
    </row>
    <row r="33" spans="2:8" ht="15.75">
      <c r="B33" s="53">
        <v>28</v>
      </c>
      <c r="C33" s="106" t="s">
        <v>81</v>
      </c>
      <c r="D33" s="101" t="s">
        <v>82</v>
      </c>
      <c r="E33" s="102">
        <v>9</v>
      </c>
      <c r="F33" s="103">
        <f t="shared" si="0"/>
        <v>90</v>
      </c>
      <c r="G33" s="102">
        <v>6</v>
      </c>
      <c r="H33" s="104">
        <f t="shared" si="1"/>
        <v>100</v>
      </c>
    </row>
    <row r="34" spans="2:8" ht="15.75">
      <c r="B34" s="53">
        <v>29</v>
      </c>
      <c r="C34" s="106" t="s">
        <v>83</v>
      </c>
      <c r="D34" s="101" t="s">
        <v>84</v>
      </c>
      <c r="E34" s="102">
        <v>9</v>
      </c>
      <c r="F34" s="103">
        <f t="shared" si="0"/>
        <v>90</v>
      </c>
      <c r="G34" s="102">
        <v>6</v>
      </c>
      <c r="H34" s="104">
        <f t="shared" si="1"/>
        <v>100</v>
      </c>
    </row>
    <row r="35" spans="2:8" ht="15.75">
      <c r="B35" s="53">
        <v>30</v>
      </c>
      <c r="C35" s="106" t="s">
        <v>85</v>
      </c>
      <c r="D35" s="101" t="s">
        <v>86</v>
      </c>
      <c r="E35" s="102">
        <v>8</v>
      </c>
      <c r="F35" s="103">
        <f t="shared" si="0"/>
        <v>80</v>
      </c>
      <c r="G35" s="102">
        <v>6</v>
      </c>
      <c r="H35" s="104">
        <f t="shared" si="1"/>
        <v>100</v>
      </c>
    </row>
    <row r="36" spans="2:8" ht="15.75">
      <c r="B36" s="53">
        <v>31</v>
      </c>
      <c r="C36" s="106" t="s">
        <v>87</v>
      </c>
      <c r="D36" s="101" t="s">
        <v>88</v>
      </c>
      <c r="E36" s="102">
        <v>7</v>
      </c>
      <c r="F36" s="103">
        <f t="shared" si="0"/>
        <v>70</v>
      </c>
      <c r="G36" s="102">
        <v>6</v>
      </c>
      <c r="H36" s="104">
        <f t="shared" si="1"/>
        <v>100</v>
      </c>
    </row>
    <row r="37" spans="2:8" ht="15.75">
      <c r="B37" s="53">
        <v>32</v>
      </c>
      <c r="C37" s="106" t="s">
        <v>89</v>
      </c>
      <c r="D37" s="101" t="s">
        <v>90</v>
      </c>
      <c r="E37" s="102">
        <v>10</v>
      </c>
      <c r="F37" s="103">
        <f t="shared" si="0"/>
        <v>100</v>
      </c>
      <c r="G37" s="102">
        <v>6</v>
      </c>
      <c r="H37" s="104">
        <f t="shared" si="1"/>
        <v>100</v>
      </c>
    </row>
    <row r="38" spans="2:8" ht="15.75">
      <c r="B38" s="53">
        <v>33</v>
      </c>
      <c r="C38" s="106" t="s">
        <v>91</v>
      </c>
      <c r="D38" s="101" t="s">
        <v>92</v>
      </c>
      <c r="E38" s="102">
        <v>9</v>
      </c>
      <c r="F38" s="103">
        <f t="shared" si="0"/>
        <v>90</v>
      </c>
      <c r="G38" s="102">
        <v>6</v>
      </c>
      <c r="H38" s="104">
        <f t="shared" si="1"/>
        <v>100</v>
      </c>
    </row>
    <row r="39" spans="2:8" ht="15.75">
      <c r="B39" s="53">
        <v>34</v>
      </c>
      <c r="C39" s="106" t="s">
        <v>93</v>
      </c>
      <c r="D39" s="101" t="s">
        <v>94</v>
      </c>
      <c r="E39" s="102">
        <v>9</v>
      </c>
      <c r="F39" s="103">
        <f t="shared" si="0"/>
        <v>90</v>
      </c>
      <c r="G39" s="102">
        <v>6</v>
      </c>
      <c r="H39" s="104">
        <f t="shared" si="1"/>
        <v>100</v>
      </c>
    </row>
    <row r="40" spans="2:8" ht="15.75">
      <c r="B40" s="53">
        <v>35</v>
      </c>
      <c r="C40" s="106" t="s">
        <v>95</v>
      </c>
      <c r="D40" s="101" t="s">
        <v>96</v>
      </c>
      <c r="E40" s="102">
        <v>8</v>
      </c>
      <c r="F40" s="103">
        <f t="shared" si="0"/>
        <v>80</v>
      </c>
      <c r="G40" s="102">
        <v>6</v>
      </c>
      <c r="H40" s="104">
        <f t="shared" si="1"/>
        <v>100</v>
      </c>
    </row>
    <row r="41" spans="2:8" ht="15.75">
      <c r="B41" s="53">
        <v>36</v>
      </c>
      <c r="C41" s="106" t="s">
        <v>97</v>
      </c>
      <c r="D41" s="101" t="s">
        <v>98</v>
      </c>
      <c r="E41" s="102">
        <v>9</v>
      </c>
      <c r="F41" s="103">
        <f t="shared" si="0"/>
        <v>90</v>
      </c>
      <c r="G41" s="102">
        <v>6</v>
      </c>
      <c r="H41" s="104">
        <f t="shared" si="1"/>
        <v>100</v>
      </c>
    </row>
    <row r="42" spans="2:8" ht="15.75">
      <c r="B42" s="53">
        <v>37</v>
      </c>
      <c r="C42" s="106" t="s">
        <v>99</v>
      </c>
      <c r="D42" s="101" t="s">
        <v>100</v>
      </c>
      <c r="E42" s="102">
        <v>10</v>
      </c>
      <c r="F42" s="103">
        <f t="shared" si="0"/>
        <v>100</v>
      </c>
      <c r="G42" s="102">
        <v>6</v>
      </c>
      <c r="H42" s="104">
        <f t="shared" si="1"/>
        <v>100</v>
      </c>
    </row>
    <row r="43" spans="2:8" ht="15.75">
      <c r="B43" s="53">
        <v>38</v>
      </c>
      <c r="C43" s="106" t="s">
        <v>101</v>
      </c>
      <c r="D43" s="101" t="s">
        <v>102</v>
      </c>
      <c r="E43" s="102">
        <v>9</v>
      </c>
      <c r="F43" s="103">
        <f t="shared" si="0"/>
        <v>90</v>
      </c>
      <c r="G43" s="102">
        <v>6</v>
      </c>
      <c r="H43" s="104">
        <f t="shared" si="1"/>
        <v>100</v>
      </c>
    </row>
    <row r="44" spans="2:8" ht="15.75">
      <c r="B44" s="53">
        <v>39</v>
      </c>
      <c r="C44" s="106" t="s">
        <v>103</v>
      </c>
      <c r="D44" s="101" t="s">
        <v>104</v>
      </c>
      <c r="E44" s="102">
        <v>10</v>
      </c>
      <c r="F44" s="103">
        <f t="shared" si="0"/>
        <v>100</v>
      </c>
      <c r="G44" s="102">
        <v>6</v>
      </c>
      <c r="H44" s="104">
        <f t="shared" si="1"/>
        <v>100</v>
      </c>
    </row>
    <row r="45" spans="2:8" ht="15.75">
      <c r="B45" s="53">
        <v>40</v>
      </c>
      <c r="C45" s="106" t="s">
        <v>105</v>
      </c>
      <c r="D45" s="101" t="s">
        <v>106</v>
      </c>
      <c r="E45" s="102">
        <v>9</v>
      </c>
      <c r="F45" s="103">
        <f t="shared" si="0"/>
        <v>90</v>
      </c>
      <c r="G45" s="102">
        <v>6</v>
      </c>
      <c r="H45" s="104">
        <f t="shared" si="1"/>
        <v>100</v>
      </c>
    </row>
    <row r="46" spans="2:8" ht="15.75">
      <c r="B46" s="53">
        <v>41</v>
      </c>
      <c r="C46" s="106" t="s">
        <v>107</v>
      </c>
      <c r="D46" s="101" t="s">
        <v>108</v>
      </c>
      <c r="E46" s="102">
        <v>10</v>
      </c>
      <c r="F46" s="103">
        <f t="shared" si="0"/>
        <v>100</v>
      </c>
      <c r="G46" s="102">
        <v>6</v>
      </c>
      <c r="H46" s="104">
        <f t="shared" si="1"/>
        <v>100</v>
      </c>
    </row>
    <row r="47" spans="2:8" ht="15.75">
      <c r="B47" s="53">
        <v>42</v>
      </c>
      <c r="C47" s="106" t="s">
        <v>109</v>
      </c>
      <c r="D47" s="101" t="s">
        <v>110</v>
      </c>
      <c r="E47" s="102">
        <v>9</v>
      </c>
      <c r="F47" s="103">
        <f t="shared" si="0"/>
        <v>90</v>
      </c>
      <c r="G47" s="102">
        <v>6</v>
      </c>
      <c r="H47" s="104">
        <f t="shared" si="1"/>
        <v>100</v>
      </c>
    </row>
    <row r="48" spans="2:8" ht="15.75">
      <c r="B48" s="53">
        <v>43</v>
      </c>
      <c r="C48" s="106" t="s">
        <v>111</v>
      </c>
      <c r="D48" s="101" t="s">
        <v>112</v>
      </c>
      <c r="E48" s="102">
        <v>7</v>
      </c>
      <c r="F48" s="103">
        <f t="shared" si="0"/>
        <v>70</v>
      </c>
      <c r="G48" s="102">
        <v>6</v>
      </c>
      <c r="H48" s="104">
        <f t="shared" si="1"/>
        <v>100</v>
      </c>
    </row>
    <row r="49" spans="2:8" ht="16.5" thickBot="1">
      <c r="B49" s="107">
        <v>44</v>
      </c>
      <c r="C49" s="108" t="s">
        <v>113</v>
      </c>
      <c r="D49" s="109" t="s">
        <v>114</v>
      </c>
      <c r="E49" s="110">
        <v>9</v>
      </c>
      <c r="F49" s="111">
        <f t="shared" si="0"/>
        <v>90</v>
      </c>
      <c r="G49" s="110">
        <v>4</v>
      </c>
      <c r="H49" s="112">
        <f t="shared" si="1"/>
        <v>66.666666666666657</v>
      </c>
    </row>
    <row r="50" spans="2:8" ht="15.75" thickBot="1">
      <c r="B50" s="185" t="s">
        <v>232</v>
      </c>
      <c r="C50" s="185"/>
      <c r="D50" s="185"/>
      <c r="E50" s="185"/>
      <c r="F50" s="185"/>
      <c r="G50" s="185"/>
      <c r="H50" s="185"/>
    </row>
    <row r="51" spans="2:8" ht="15.75">
      <c r="B51" s="186" t="s">
        <v>226</v>
      </c>
      <c r="C51" s="188" t="s">
        <v>227</v>
      </c>
      <c r="D51" s="190" t="s">
        <v>228</v>
      </c>
      <c r="E51" s="192" t="s">
        <v>5</v>
      </c>
      <c r="F51" s="192"/>
      <c r="G51" s="192" t="s">
        <v>229</v>
      </c>
      <c r="H51" s="193"/>
    </row>
    <row r="52" spans="2:8" ht="24.75" thickBot="1">
      <c r="B52" s="187"/>
      <c r="C52" s="189"/>
      <c r="D52" s="191"/>
      <c r="E52" s="92" t="s">
        <v>230</v>
      </c>
      <c r="F52" s="93" t="s">
        <v>8</v>
      </c>
      <c r="G52" s="92" t="s">
        <v>233</v>
      </c>
      <c r="H52" s="94" t="s">
        <v>8</v>
      </c>
    </row>
    <row r="53" spans="2:8" ht="15.75">
      <c r="B53" s="95">
        <v>45</v>
      </c>
      <c r="C53" s="113" t="s">
        <v>115</v>
      </c>
      <c r="D53" s="97" t="s">
        <v>116</v>
      </c>
      <c r="E53" s="98">
        <v>10</v>
      </c>
      <c r="F53" s="99">
        <f>E53/10*100</f>
        <v>100</v>
      </c>
      <c r="G53" s="98">
        <v>6</v>
      </c>
      <c r="H53" s="100">
        <f>G53/8*100</f>
        <v>75</v>
      </c>
    </row>
    <row r="54" spans="2:8" ht="15.75">
      <c r="B54" s="53">
        <v>46</v>
      </c>
      <c r="C54" s="106" t="s">
        <v>117</v>
      </c>
      <c r="D54" s="105" t="s">
        <v>118</v>
      </c>
      <c r="E54" s="102">
        <v>10</v>
      </c>
      <c r="F54" s="103">
        <f t="shared" ref="F54:F97" si="2">E54/10*100</f>
        <v>100</v>
      </c>
      <c r="G54" s="102">
        <v>8</v>
      </c>
      <c r="H54" s="104">
        <f t="shared" ref="H54:H97" si="3">G54/8*100</f>
        <v>100</v>
      </c>
    </row>
    <row r="55" spans="2:8" ht="15.75">
      <c r="B55" s="53">
        <v>47</v>
      </c>
      <c r="C55" s="106" t="s">
        <v>119</v>
      </c>
      <c r="D55" s="101" t="s">
        <v>120</v>
      </c>
      <c r="E55" s="102">
        <v>10</v>
      </c>
      <c r="F55" s="103">
        <f t="shared" si="2"/>
        <v>100</v>
      </c>
      <c r="G55" s="102">
        <v>6</v>
      </c>
      <c r="H55" s="104">
        <f t="shared" si="3"/>
        <v>75</v>
      </c>
    </row>
    <row r="56" spans="2:8" ht="15.75">
      <c r="B56" s="53">
        <v>48</v>
      </c>
      <c r="C56" s="106" t="s">
        <v>121</v>
      </c>
      <c r="D56" s="101" t="s">
        <v>122</v>
      </c>
      <c r="E56" s="102">
        <v>9</v>
      </c>
      <c r="F56" s="103">
        <f t="shared" si="2"/>
        <v>90</v>
      </c>
      <c r="G56" s="102">
        <v>6</v>
      </c>
      <c r="H56" s="104">
        <f t="shared" si="3"/>
        <v>75</v>
      </c>
    </row>
    <row r="57" spans="2:8" ht="15.75">
      <c r="B57" s="53">
        <v>49</v>
      </c>
      <c r="C57" s="106" t="s">
        <v>123</v>
      </c>
      <c r="D57" s="101" t="s">
        <v>124</v>
      </c>
      <c r="E57" s="102">
        <v>9</v>
      </c>
      <c r="F57" s="103">
        <f t="shared" si="2"/>
        <v>90</v>
      </c>
      <c r="G57" s="102">
        <v>8</v>
      </c>
      <c r="H57" s="104">
        <f t="shared" si="3"/>
        <v>100</v>
      </c>
    </row>
    <row r="58" spans="2:8" ht="15.75">
      <c r="B58" s="53">
        <v>50</v>
      </c>
      <c r="C58" s="106" t="s">
        <v>125</v>
      </c>
      <c r="D58" s="101" t="s">
        <v>126</v>
      </c>
      <c r="E58" s="102">
        <v>9</v>
      </c>
      <c r="F58" s="103">
        <f t="shared" si="2"/>
        <v>90</v>
      </c>
      <c r="G58" s="102">
        <v>8</v>
      </c>
      <c r="H58" s="104">
        <f t="shared" si="3"/>
        <v>100</v>
      </c>
    </row>
    <row r="59" spans="2:8" ht="15.75">
      <c r="B59" s="53">
        <v>51</v>
      </c>
      <c r="C59" s="106" t="s">
        <v>127</v>
      </c>
      <c r="D59" s="101" t="s">
        <v>128</v>
      </c>
      <c r="E59" s="102">
        <v>8</v>
      </c>
      <c r="F59" s="103">
        <f t="shared" si="2"/>
        <v>80</v>
      </c>
      <c r="G59" s="102">
        <v>8</v>
      </c>
      <c r="H59" s="104">
        <f t="shared" si="3"/>
        <v>100</v>
      </c>
    </row>
    <row r="60" spans="2:8" ht="15.75">
      <c r="B60" s="53">
        <v>52</v>
      </c>
      <c r="C60" s="106" t="s">
        <v>129</v>
      </c>
      <c r="D60" s="114" t="s">
        <v>130</v>
      </c>
      <c r="E60" s="102">
        <v>10</v>
      </c>
      <c r="F60" s="103">
        <f t="shared" si="2"/>
        <v>100</v>
      </c>
      <c r="G60" s="102">
        <v>6</v>
      </c>
      <c r="H60" s="104">
        <f t="shared" si="3"/>
        <v>75</v>
      </c>
    </row>
    <row r="61" spans="2:8" ht="15.75">
      <c r="B61" s="53">
        <v>53</v>
      </c>
      <c r="C61" s="106" t="s">
        <v>131</v>
      </c>
      <c r="D61" s="101" t="s">
        <v>132</v>
      </c>
      <c r="E61" s="102">
        <v>9</v>
      </c>
      <c r="F61" s="103">
        <f t="shared" si="2"/>
        <v>90</v>
      </c>
      <c r="G61" s="102">
        <v>6</v>
      </c>
      <c r="H61" s="104">
        <f t="shared" si="3"/>
        <v>75</v>
      </c>
    </row>
    <row r="62" spans="2:8" ht="15.75">
      <c r="B62" s="53">
        <v>54</v>
      </c>
      <c r="C62" s="106" t="s">
        <v>134</v>
      </c>
      <c r="D62" s="101" t="s">
        <v>135</v>
      </c>
      <c r="E62" s="102">
        <v>10</v>
      </c>
      <c r="F62" s="103">
        <f t="shared" si="2"/>
        <v>100</v>
      </c>
      <c r="G62" s="102">
        <v>6</v>
      </c>
      <c r="H62" s="104">
        <f t="shared" si="3"/>
        <v>75</v>
      </c>
    </row>
    <row r="63" spans="2:8" ht="15.75">
      <c r="B63" s="53">
        <v>55</v>
      </c>
      <c r="C63" s="106" t="s">
        <v>136</v>
      </c>
      <c r="D63" s="101" t="s">
        <v>137</v>
      </c>
      <c r="E63" s="102">
        <v>10</v>
      </c>
      <c r="F63" s="103">
        <f t="shared" si="2"/>
        <v>100</v>
      </c>
      <c r="G63" s="102">
        <v>8</v>
      </c>
      <c r="H63" s="104">
        <f t="shared" si="3"/>
        <v>100</v>
      </c>
    </row>
    <row r="64" spans="2:8" ht="15.75">
      <c r="B64" s="53">
        <v>56</v>
      </c>
      <c r="C64" s="106" t="s">
        <v>138</v>
      </c>
      <c r="D64" s="115" t="s">
        <v>139</v>
      </c>
      <c r="E64" s="102">
        <v>8</v>
      </c>
      <c r="F64" s="103">
        <f t="shared" si="2"/>
        <v>80</v>
      </c>
      <c r="G64" s="102">
        <v>4</v>
      </c>
      <c r="H64" s="104">
        <f t="shared" si="3"/>
        <v>50</v>
      </c>
    </row>
    <row r="65" spans="2:8" ht="15.75">
      <c r="B65" s="53">
        <v>57</v>
      </c>
      <c r="C65" s="106" t="s">
        <v>140</v>
      </c>
      <c r="D65" s="101" t="s">
        <v>141</v>
      </c>
      <c r="E65" s="102">
        <v>8</v>
      </c>
      <c r="F65" s="103">
        <f t="shared" si="2"/>
        <v>80</v>
      </c>
      <c r="G65" s="102">
        <v>6</v>
      </c>
      <c r="H65" s="104">
        <f t="shared" si="3"/>
        <v>75</v>
      </c>
    </row>
    <row r="66" spans="2:8" ht="15.75">
      <c r="B66" s="53">
        <v>58</v>
      </c>
      <c r="C66" s="106" t="s">
        <v>142</v>
      </c>
      <c r="D66" s="101" t="s">
        <v>143</v>
      </c>
      <c r="E66" s="102">
        <v>8</v>
      </c>
      <c r="F66" s="103">
        <f t="shared" si="2"/>
        <v>80</v>
      </c>
      <c r="G66" s="102">
        <v>6</v>
      </c>
      <c r="H66" s="104">
        <f t="shared" si="3"/>
        <v>75</v>
      </c>
    </row>
    <row r="67" spans="2:8" ht="15.75">
      <c r="B67" s="53">
        <v>59</v>
      </c>
      <c r="C67" s="106" t="s">
        <v>144</v>
      </c>
      <c r="D67" s="101" t="s">
        <v>145</v>
      </c>
      <c r="E67" s="102">
        <v>10</v>
      </c>
      <c r="F67" s="103">
        <f t="shared" si="2"/>
        <v>100</v>
      </c>
      <c r="G67" s="102">
        <v>6</v>
      </c>
      <c r="H67" s="104">
        <f t="shared" si="3"/>
        <v>75</v>
      </c>
    </row>
    <row r="68" spans="2:8" ht="15.75">
      <c r="B68" s="53">
        <v>60</v>
      </c>
      <c r="C68" s="106" t="s">
        <v>146</v>
      </c>
      <c r="D68" s="101" t="s">
        <v>147</v>
      </c>
      <c r="E68" s="102">
        <v>4</v>
      </c>
      <c r="F68" s="103">
        <f t="shared" si="2"/>
        <v>40</v>
      </c>
      <c r="G68" s="102">
        <v>6</v>
      </c>
      <c r="H68" s="104">
        <f t="shared" si="3"/>
        <v>75</v>
      </c>
    </row>
    <row r="69" spans="2:8" ht="15.75">
      <c r="B69" s="53">
        <v>61</v>
      </c>
      <c r="C69" s="106" t="s">
        <v>148</v>
      </c>
      <c r="D69" s="101" t="s">
        <v>149</v>
      </c>
      <c r="E69" s="102">
        <v>9</v>
      </c>
      <c r="F69" s="103">
        <f t="shared" si="2"/>
        <v>90</v>
      </c>
      <c r="G69" s="102">
        <v>8</v>
      </c>
      <c r="H69" s="104">
        <f t="shared" si="3"/>
        <v>100</v>
      </c>
    </row>
    <row r="70" spans="2:8" ht="15.75">
      <c r="B70" s="53">
        <v>62</v>
      </c>
      <c r="C70" s="106" t="s">
        <v>150</v>
      </c>
      <c r="D70" s="101" t="s">
        <v>151</v>
      </c>
      <c r="E70" s="102">
        <v>10</v>
      </c>
      <c r="F70" s="103">
        <f t="shared" si="2"/>
        <v>100</v>
      </c>
      <c r="G70" s="102">
        <v>8</v>
      </c>
      <c r="H70" s="104">
        <f t="shared" si="3"/>
        <v>100</v>
      </c>
    </row>
    <row r="71" spans="2:8" ht="15.75">
      <c r="B71" s="53">
        <v>63</v>
      </c>
      <c r="C71" s="106" t="s">
        <v>152</v>
      </c>
      <c r="D71" s="101" t="s">
        <v>153</v>
      </c>
      <c r="E71" s="102">
        <v>5</v>
      </c>
      <c r="F71" s="103">
        <f t="shared" si="2"/>
        <v>50</v>
      </c>
      <c r="G71" s="102">
        <v>6</v>
      </c>
      <c r="H71" s="104">
        <f t="shared" si="3"/>
        <v>75</v>
      </c>
    </row>
    <row r="72" spans="2:8" ht="15.75">
      <c r="B72" s="53">
        <v>64</v>
      </c>
      <c r="C72" s="106" t="s">
        <v>154</v>
      </c>
      <c r="D72" s="101" t="s">
        <v>155</v>
      </c>
      <c r="E72" s="102">
        <v>7</v>
      </c>
      <c r="F72" s="103">
        <f t="shared" si="2"/>
        <v>70</v>
      </c>
      <c r="G72" s="102">
        <v>6</v>
      </c>
      <c r="H72" s="104">
        <f t="shared" si="3"/>
        <v>75</v>
      </c>
    </row>
    <row r="73" spans="2:8" ht="15.75">
      <c r="B73" s="53">
        <v>65</v>
      </c>
      <c r="C73" s="106" t="s">
        <v>156</v>
      </c>
      <c r="D73" s="101" t="s">
        <v>157</v>
      </c>
      <c r="E73" s="102">
        <v>10</v>
      </c>
      <c r="F73" s="103">
        <f t="shared" si="2"/>
        <v>100</v>
      </c>
      <c r="G73" s="102">
        <v>6</v>
      </c>
      <c r="H73" s="104">
        <f t="shared" si="3"/>
        <v>75</v>
      </c>
    </row>
    <row r="74" spans="2:8" ht="15.75">
      <c r="B74" s="53">
        <v>66</v>
      </c>
      <c r="C74" s="106" t="s">
        <v>158</v>
      </c>
      <c r="D74" s="101" t="s">
        <v>159</v>
      </c>
      <c r="E74" s="102">
        <v>9</v>
      </c>
      <c r="F74" s="103">
        <f t="shared" si="2"/>
        <v>90</v>
      </c>
      <c r="G74" s="102">
        <v>8</v>
      </c>
      <c r="H74" s="104">
        <f t="shared" si="3"/>
        <v>100</v>
      </c>
    </row>
    <row r="75" spans="2:8" ht="15.75">
      <c r="B75" s="53">
        <v>67</v>
      </c>
      <c r="C75" s="106" t="s">
        <v>160</v>
      </c>
      <c r="D75" s="101" t="s">
        <v>161</v>
      </c>
      <c r="E75" s="102">
        <v>10</v>
      </c>
      <c r="F75" s="103">
        <f t="shared" si="2"/>
        <v>100</v>
      </c>
      <c r="G75" s="102">
        <v>6</v>
      </c>
      <c r="H75" s="104">
        <f t="shared" si="3"/>
        <v>75</v>
      </c>
    </row>
    <row r="76" spans="2:8" ht="15.75">
      <c r="B76" s="53">
        <v>68</v>
      </c>
      <c r="C76" s="106" t="s">
        <v>162</v>
      </c>
      <c r="D76" s="101" t="s">
        <v>163</v>
      </c>
      <c r="E76" s="102">
        <v>8</v>
      </c>
      <c r="F76" s="103">
        <f t="shared" si="2"/>
        <v>80</v>
      </c>
      <c r="G76" s="102">
        <v>6</v>
      </c>
      <c r="H76" s="104">
        <f t="shared" si="3"/>
        <v>75</v>
      </c>
    </row>
    <row r="77" spans="2:8" ht="15.75">
      <c r="B77" s="53">
        <v>69</v>
      </c>
      <c r="C77" s="106" t="s">
        <v>164</v>
      </c>
      <c r="D77" s="101" t="s">
        <v>165</v>
      </c>
      <c r="E77" s="102">
        <v>8</v>
      </c>
      <c r="F77" s="103">
        <f t="shared" si="2"/>
        <v>80</v>
      </c>
      <c r="G77" s="102">
        <v>6</v>
      </c>
      <c r="H77" s="104">
        <f t="shared" si="3"/>
        <v>75</v>
      </c>
    </row>
    <row r="78" spans="2:8" ht="15.75">
      <c r="B78" s="53">
        <v>70</v>
      </c>
      <c r="C78" s="106" t="s">
        <v>166</v>
      </c>
      <c r="D78" s="101" t="s">
        <v>167</v>
      </c>
      <c r="E78" s="102">
        <v>7</v>
      </c>
      <c r="F78" s="103">
        <f t="shared" si="2"/>
        <v>70</v>
      </c>
      <c r="G78" s="102">
        <v>8</v>
      </c>
      <c r="H78" s="104">
        <f t="shared" si="3"/>
        <v>100</v>
      </c>
    </row>
    <row r="79" spans="2:8" ht="15.75">
      <c r="B79" s="53">
        <v>71</v>
      </c>
      <c r="C79" s="106" t="s">
        <v>168</v>
      </c>
      <c r="D79" s="101" t="s">
        <v>169</v>
      </c>
      <c r="E79" s="102">
        <v>10</v>
      </c>
      <c r="F79" s="103">
        <f t="shared" si="2"/>
        <v>100</v>
      </c>
      <c r="G79" s="102">
        <v>6</v>
      </c>
      <c r="H79" s="104">
        <f t="shared" si="3"/>
        <v>75</v>
      </c>
    </row>
    <row r="80" spans="2:8" ht="15.75">
      <c r="B80" s="53">
        <v>72</v>
      </c>
      <c r="C80" s="106" t="s">
        <v>170</v>
      </c>
      <c r="D80" s="101" t="s">
        <v>171</v>
      </c>
      <c r="E80" s="102">
        <v>8</v>
      </c>
      <c r="F80" s="103">
        <f t="shared" si="2"/>
        <v>80</v>
      </c>
      <c r="G80" s="102">
        <v>6</v>
      </c>
      <c r="H80" s="104">
        <f t="shared" si="3"/>
        <v>75</v>
      </c>
    </row>
    <row r="81" spans="2:8" ht="15.75">
      <c r="B81" s="53">
        <v>73</v>
      </c>
      <c r="C81" s="106" t="s">
        <v>172</v>
      </c>
      <c r="D81" s="101" t="s">
        <v>173</v>
      </c>
      <c r="E81" s="102">
        <v>7</v>
      </c>
      <c r="F81" s="103">
        <f t="shared" si="2"/>
        <v>70</v>
      </c>
      <c r="G81" s="102">
        <v>6</v>
      </c>
      <c r="H81" s="104">
        <f t="shared" si="3"/>
        <v>75</v>
      </c>
    </row>
    <row r="82" spans="2:8" ht="15.75">
      <c r="B82" s="53">
        <v>74</v>
      </c>
      <c r="C82" s="106" t="s">
        <v>174</v>
      </c>
      <c r="D82" s="105" t="s">
        <v>175</v>
      </c>
      <c r="E82" s="102">
        <v>8</v>
      </c>
      <c r="F82" s="103">
        <f t="shared" si="2"/>
        <v>80</v>
      </c>
      <c r="G82" s="102">
        <v>6</v>
      </c>
      <c r="H82" s="104">
        <f t="shared" si="3"/>
        <v>75</v>
      </c>
    </row>
    <row r="83" spans="2:8" ht="15.75">
      <c r="B83" s="53">
        <v>75</v>
      </c>
      <c r="C83" s="106" t="s">
        <v>176</v>
      </c>
      <c r="D83" s="101" t="s">
        <v>177</v>
      </c>
      <c r="E83" s="102">
        <v>10</v>
      </c>
      <c r="F83" s="103">
        <f t="shared" si="2"/>
        <v>100</v>
      </c>
      <c r="G83" s="102">
        <v>8</v>
      </c>
      <c r="H83" s="104">
        <f t="shared" si="3"/>
        <v>100</v>
      </c>
    </row>
    <row r="84" spans="2:8" ht="15.75">
      <c r="B84" s="53">
        <v>76</v>
      </c>
      <c r="C84" s="106" t="s">
        <v>178</v>
      </c>
      <c r="D84" s="101" t="s">
        <v>179</v>
      </c>
      <c r="E84" s="102">
        <v>9</v>
      </c>
      <c r="F84" s="103">
        <f t="shared" si="2"/>
        <v>90</v>
      </c>
      <c r="G84" s="102">
        <v>8</v>
      </c>
      <c r="H84" s="104">
        <f t="shared" si="3"/>
        <v>100</v>
      </c>
    </row>
    <row r="85" spans="2:8" s="116" customFormat="1" ht="15.75">
      <c r="B85" s="53">
        <v>77</v>
      </c>
      <c r="C85" s="106" t="s">
        <v>180</v>
      </c>
      <c r="D85" s="101" t="s">
        <v>181</v>
      </c>
      <c r="E85" s="102">
        <v>10</v>
      </c>
      <c r="F85" s="103">
        <f t="shared" si="2"/>
        <v>100</v>
      </c>
      <c r="G85" s="56">
        <v>6</v>
      </c>
      <c r="H85" s="104">
        <f t="shared" si="3"/>
        <v>75</v>
      </c>
    </row>
    <row r="86" spans="2:8" s="116" customFormat="1" ht="15.75">
      <c r="B86" s="53">
        <v>78</v>
      </c>
      <c r="C86" s="106" t="s">
        <v>182</v>
      </c>
      <c r="D86" s="101" t="s">
        <v>183</v>
      </c>
      <c r="E86" s="102">
        <v>9</v>
      </c>
      <c r="F86" s="103">
        <f t="shared" si="2"/>
        <v>90</v>
      </c>
      <c r="G86" s="56">
        <v>8</v>
      </c>
      <c r="H86" s="104">
        <f t="shared" si="3"/>
        <v>100</v>
      </c>
    </row>
    <row r="87" spans="2:8" s="116" customFormat="1" ht="15.75">
      <c r="B87" s="53">
        <v>79</v>
      </c>
      <c r="C87" s="106" t="s">
        <v>184</v>
      </c>
      <c r="D87" s="101" t="s">
        <v>185</v>
      </c>
      <c r="E87" s="102">
        <v>10</v>
      </c>
      <c r="F87" s="103">
        <f t="shared" si="2"/>
        <v>100</v>
      </c>
      <c r="G87" s="56">
        <v>8</v>
      </c>
      <c r="H87" s="104">
        <f t="shared" si="3"/>
        <v>100</v>
      </c>
    </row>
    <row r="88" spans="2:8" s="116" customFormat="1" ht="15.75">
      <c r="B88" s="53">
        <v>80</v>
      </c>
      <c r="C88" s="106" t="s">
        <v>186</v>
      </c>
      <c r="D88" s="101" t="s">
        <v>187</v>
      </c>
      <c r="E88" s="102">
        <v>10</v>
      </c>
      <c r="F88" s="103">
        <f t="shared" si="2"/>
        <v>100</v>
      </c>
      <c r="G88" s="56">
        <v>8</v>
      </c>
      <c r="H88" s="104">
        <f t="shared" si="3"/>
        <v>100</v>
      </c>
    </row>
    <row r="89" spans="2:8" s="116" customFormat="1" ht="15.75">
      <c r="B89" s="53">
        <v>81</v>
      </c>
      <c r="C89" s="106" t="s">
        <v>188</v>
      </c>
      <c r="D89" s="101" t="s">
        <v>189</v>
      </c>
      <c r="E89" s="102">
        <v>9</v>
      </c>
      <c r="F89" s="103">
        <f t="shared" si="2"/>
        <v>90</v>
      </c>
      <c r="G89" s="56">
        <v>8</v>
      </c>
      <c r="H89" s="104">
        <f t="shared" si="3"/>
        <v>100</v>
      </c>
    </row>
    <row r="90" spans="2:8" s="116" customFormat="1" ht="15.75">
      <c r="B90" s="53">
        <v>82</v>
      </c>
      <c r="C90" s="106" t="s">
        <v>190</v>
      </c>
      <c r="D90" s="101" t="s">
        <v>191</v>
      </c>
      <c r="E90" s="102">
        <v>10</v>
      </c>
      <c r="F90" s="103">
        <f t="shared" si="2"/>
        <v>100</v>
      </c>
      <c r="G90" s="56">
        <v>8</v>
      </c>
      <c r="H90" s="104">
        <f t="shared" si="3"/>
        <v>100</v>
      </c>
    </row>
    <row r="91" spans="2:8" s="116" customFormat="1" ht="15.75">
      <c r="B91" s="53">
        <v>83</v>
      </c>
      <c r="C91" s="106" t="s">
        <v>192</v>
      </c>
      <c r="D91" s="101" t="s">
        <v>193</v>
      </c>
      <c r="E91" s="102">
        <v>10</v>
      </c>
      <c r="F91" s="103">
        <f t="shared" si="2"/>
        <v>100</v>
      </c>
      <c r="G91" s="56">
        <v>8</v>
      </c>
      <c r="H91" s="104">
        <f t="shared" si="3"/>
        <v>100</v>
      </c>
    </row>
    <row r="92" spans="2:8" s="116" customFormat="1" ht="15.75">
      <c r="B92" s="53">
        <v>84</v>
      </c>
      <c r="C92" s="106" t="s">
        <v>194</v>
      </c>
      <c r="D92" s="101" t="s">
        <v>195</v>
      </c>
      <c r="E92" s="102">
        <v>10</v>
      </c>
      <c r="F92" s="103">
        <f t="shared" si="2"/>
        <v>100</v>
      </c>
      <c r="G92" s="56">
        <v>8</v>
      </c>
      <c r="H92" s="104">
        <f t="shared" si="3"/>
        <v>100</v>
      </c>
    </row>
    <row r="93" spans="2:8" s="116" customFormat="1" ht="15.75">
      <c r="B93" s="53">
        <v>85</v>
      </c>
      <c r="C93" s="106" t="s">
        <v>196</v>
      </c>
      <c r="D93" s="101" t="s">
        <v>197</v>
      </c>
      <c r="E93" s="102">
        <v>9</v>
      </c>
      <c r="F93" s="103" t="s">
        <v>234</v>
      </c>
      <c r="G93" s="56">
        <v>8</v>
      </c>
      <c r="H93" s="104">
        <f t="shared" si="3"/>
        <v>100</v>
      </c>
    </row>
    <row r="94" spans="2:8" s="116" customFormat="1" ht="15.75">
      <c r="B94" s="53">
        <v>86</v>
      </c>
      <c r="C94" s="106" t="s">
        <v>198</v>
      </c>
      <c r="D94" s="101" t="s">
        <v>199</v>
      </c>
      <c r="E94" s="102">
        <v>9</v>
      </c>
      <c r="F94" s="103">
        <f t="shared" si="2"/>
        <v>90</v>
      </c>
      <c r="G94" s="56">
        <v>8</v>
      </c>
      <c r="H94" s="104">
        <f t="shared" si="3"/>
        <v>100</v>
      </c>
    </row>
    <row r="95" spans="2:8" s="116" customFormat="1" ht="15.75">
      <c r="B95" s="53">
        <v>87</v>
      </c>
      <c r="C95" s="106" t="s">
        <v>200</v>
      </c>
      <c r="D95" s="101" t="s">
        <v>201</v>
      </c>
      <c r="E95" s="102">
        <v>10</v>
      </c>
      <c r="F95" s="103">
        <f t="shared" si="2"/>
        <v>100</v>
      </c>
      <c r="G95" s="56">
        <v>8</v>
      </c>
      <c r="H95" s="104">
        <f t="shared" si="3"/>
        <v>100</v>
      </c>
    </row>
    <row r="96" spans="2:8" s="116" customFormat="1" ht="15.75">
      <c r="B96" s="53">
        <v>88</v>
      </c>
      <c r="C96" s="106" t="s">
        <v>202</v>
      </c>
      <c r="D96" s="101" t="s">
        <v>203</v>
      </c>
      <c r="E96" s="102">
        <v>9</v>
      </c>
      <c r="F96" s="103">
        <f t="shared" si="2"/>
        <v>90</v>
      </c>
      <c r="G96" s="56">
        <v>8</v>
      </c>
      <c r="H96" s="104">
        <f t="shared" si="3"/>
        <v>100</v>
      </c>
    </row>
    <row r="97" spans="2:8" s="116" customFormat="1" ht="16.5" thickBot="1">
      <c r="B97" s="107">
        <v>89</v>
      </c>
      <c r="C97" s="108" t="s">
        <v>204</v>
      </c>
      <c r="D97" s="109" t="s">
        <v>205</v>
      </c>
      <c r="E97" s="110">
        <v>9</v>
      </c>
      <c r="F97" s="111">
        <f t="shared" si="2"/>
        <v>90</v>
      </c>
      <c r="G97" s="117">
        <v>6</v>
      </c>
      <c r="H97" s="112">
        <f t="shared" si="3"/>
        <v>75</v>
      </c>
    </row>
    <row r="102" spans="2:8">
      <c r="B102" s="119" t="s">
        <v>235</v>
      </c>
    </row>
  </sheetData>
  <mergeCells count="14">
    <mergeCell ref="B1:H1"/>
    <mergeCell ref="B2:H2"/>
    <mergeCell ref="B3:H3"/>
    <mergeCell ref="B4:B5"/>
    <mergeCell ref="C4:C5"/>
    <mergeCell ref="D4:D5"/>
    <mergeCell ref="E4:F4"/>
    <mergeCell ref="G4:H4"/>
    <mergeCell ref="B50:H50"/>
    <mergeCell ref="B51:B52"/>
    <mergeCell ref="C51:C52"/>
    <mergeCell ref="D51:D52"/>
    <mergeCell ref="E51:F51"/>
    <mergeCell ref="G51:H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"/>
  <sheetViews>
    <sheetView workbookViewId="0">
      <selection activeCell="D19" sqref="D19"/>
    </sheetView>
  </sheetViews>
  <sheetFormatPr defaultRowHeight="15"/>
  <cols>
    <col min="1" max="1" width="7.5703125" style="121" customWidth="1"/>
    <col min="2" max="2" width="12.85546875" style="121" customWidth="1"/>
    <col min="3" max="3" width="35.7109375" style="121" customWidth="1"/>
    <col min="4" max="4" width="17.5703125" style="120" customWidth="1"/>
    <col min="5" max="5" width="16" style="120" customWidth="1"/>
    <col min="6" max="6" width="20.28515625" style="121" customWidth="1"/>
    <col min="7" max="16384" width="9.140625" style="121"/>
  </cols>
  <sheetData>
    <row r="1" spans="2:5" ht="26.25" customHeight="1">
      <c r="B1" s="91" t="s">
        <v>223</v>
      </c>
      <c r="C1" s="91"/>
    </row>
    <row r="2" spans="2:5" ht="18" customHeight="1">
      <c r="B2" s="91" t="s">
        <v>236</v>
      </c>
      <c r="C2" s="91"/>
    </row>
    <row r="3" spans="2:5" ht="20.100000000000001" customHeight="1" thickBot="1">
      <c r="B3" s="122" t="s">
        <v>237</v>
      </c>
      <c r="C3" s="123"/>
    </row>
    <row r="4" spans="2:5" s="116" customFormat="1" ht="15.75" customHeight="1">
      <c r="B4" s="196" t="s">
        <v>238</v>
      </c>
      <c r="C4" s="192" t="s">
        <v>239</v>
      </c>
      <c r="D4" s="199" t="s">
        <v>209</v>
      </c>
      <c r="E4" s="199"/>
    </row>
    <row r="5" spans="2:5" s="116" customFormat="1" ht="22.5" customHeight="1" thickBot="1">
      <c r="B5" s="197"/>
      <c r="C5" s="198"/>
      <c r="D5" s="92" t="s">
        <v>240</v>
      </c>
      <c r="E5" s="124" t="s">
        <v>8</v>
      </c>
    </row>
    <row r="6" spans="2:5" ht="20.100000000000001" customHeight="1">
      <c r="B6" s="125">
        <v>1</v>
      </c>
      <c r="C6" s="126" t="s">
        <v>62</v>
      </c>
      <c r="D6" s="127">
        <v>23</v>
      </c>
      <c r="E6" s="128">
        <f>D6/27*100</f>
        <v>85.18518518518519</v>
      </c>
    </row>
    <row r="7" spans="2:5" ht="20.100000000000001" customHeight="1">
      <c r="B7" s="129">
        <v>2</v>
      </c>
      <c r="C7" s="130" t="s">
        <v>13</v>
      </c>
      <c r="D7" s="131">
        <v>21</v>
      </c>
      <c r="E7" s="128">
        <f t="shared" ref="E7:E49" si="0">D7/27*100</f>
        <v>77.777777777777786</v>
      </c>
    </row>
    <row r="8" spans="2:5" ht="20.100000000000001" customHeight="1">
      <c r="B8" s="129">
        <v>3</v>
      </c>
      <c r="C8" s="130" t="s">
        <v>15</v>
      </c>
      <c r="D8" s="131">
        <v>21</v>
      </c>
      <c r="E8" s="128">
        <f t="shared" si="0"/>
        <v>77.777777777777786</v>
      </c>
    </row>
    <row r="9" spans="2:5" ht="20.100000000000001" customHeight="1">
      <c r="B9" s="129">
        <v>4</v>
      </c>
      <c r="C9" s="130" t="s">
        <v>17</v>
      </c>
      <c r="D9" s="131">
        <v>20</v>
      </c>
      <c r="E9" s="128">
        <f t="shared" si="0"/>
        <v>74.074074074074076</v>
      </c>
    </row>
    <row r="10" spans="2:5" ht="20.100000000000001" customHeight="1">
      <c r="B10" s="129">
        <v>5</v>
      </c>
      <c r="C10" s="130" t="s">
        <v>19</v>
      </c>
      <c r="D10" s="131">
        <v>24</v>
      </c>
      <c r="E10" s="128">
        <f t="shared" si="0"/>
        <v>88.888888888888886</v>
      </c>
    </row>
    <row r="11" spans="2:5" ht="20.100000000000001" customHeight="1">
      <c r="B11" s="129">
        <v>6</v>
      </c>
      <c r="C11" s="130" t="s">
        <v>21</v>
      </c>
      <c r="D11" s="131">
        <v>24</v>
      </c>
      <c r="E11" s="128">
        <f t="shared" si="0"/>
        <v>88.888888888888886</v>
      </c>
    </row>
    <row r="12" spans="2:5" ht="20.100000000000001" customHeight="1">
      <c r="B12" s="129">
        <v>7</v>
      </c>
      <c r="C12" s="130" t="s">
        <v>23</v>
      </c>
      <c r="D12" s="131">
        <v>27</v>
      </c>
      <c r="E12" s="128">
        <f t="shared" si="0"/>
        <v>100</v>
      </c>
    </row>
    <row r="13" spans="2:5" ht="20.100000000000001" customHeight="1">
      <c r="B13" s="129">
        <v>8</v>
      </c>
      <c r="C13" s="130" t="s">
        <v>25</v>
      </c>
      <c r="D13" s="131">
        <v>23</v>
      </c>
      <c r="E13" s="128">
        <f t="shared" si="0"/>
        <v>85.18518518518519</v>
      </c>
    </row>
    <row r="14" spans="2:5" ht="20.100000000000001" customHeight="1">
      <c r="B14" s="129">
        <v>9</v>
      </c>
      <c r="C14" s="130" t="s">
        <v>27</v>
      </c>
      <c r="D14" s="131">
        <v>25</v>
      </c>
      <c r="E14" s="128">
        <f t="shared" si="0"/>
        <v>92.592592592592595</v>
      </c>
    </row>
    <row r="15" spans="2:5" ht="20.100000000000001" customHeight="1">
      <c r="B15" s="129">
        <v>10</v>
      </c>
      <c r="C15" s="130" t="s">
        <v>70</v>
      </c>
      <c r="D15" s="131">
        <v>25</v>
      </c>
      <c r="E15" s="128">
        <f t="shared" si="0"/>
        <v>92.592592592592595</v>
      </c>
    </row>
    <row r="16" spans="2:5" ht="20.100000000000001" customHeight="1">
      <c r="B16" s="129">
        <v>11</v>
      </c>
      <c r="C16" s="132" t="s">
        <v>31</v>
      </c>
      <c r="D16" s="131">
        <v>23</v>
      </c>
      <c r="E16" s="128">
        <f t="shared" si="0"/>
        <v>85.18518518518519</v>
      </c>
    </row>
    <row r="17" spans="2:5" ht="20.100000000000001" customHeight="1">
      <c r="B17" s="129">
        <v>12</v>
      </c>
      <c r="C17" s="130" t="s">
        <v>33</v>
      </c>
      <c r="D17" s="131">
        <v>18</v>
      </c>
      <c r="E17" s="128">
        <f t="shared" si="0"/>
        <v>66.666666666666657</v>
      </c>
    </row>
    <row r="18" spans="2:5" ht="20.100000000000001" customHeight="1">
      <c r="B18" s="129">
        <v>13</v>
      </c>
      <c r="C18" s="130" t="s">
        <v>35</v>
      </c>
      <c r="D18" s="131">
        <v>23</v>
      </c>
      <c r="E18" s="128">
        <f t="shared" si="0"/>
        <v>85.18518518518519</v>
      </c>
    </row>
    <row r="19" spans="2:5" ht="20.100000000000001" customHeight="1">
      <c r="B19" s="129">
        <v>14</v>
      </c>
      <c r="C19" s="130" t="s">
        <v>37</v>
      </c>
      <c r="D19" s="131">
        <v>19</v>
      </c>
      <c r="E19" s="128">
        <f t="shared" si="0"/>
        <v>70.370370370370367</v>
      </c>
    </row>
    <row r="20" spans="2:5" ht="20.100000000000001" customHeight="1">
      <c r="B20" s="129">
        <v>15</v>
      </c>
      <c r="C20" s="130" t="s">
        <v>39</v>
      </c>
      <c r="D20" s="131">
        <v>21</v>
      </c>
      <c r="E20" s="128">
        <f t="shared" si="0"/>
        <v>77.777777777777786</v>
      </c>
    </row>
    <row r="21" spans="2:5" ht="20.100000000000001" customHeight="1">
      <c r="B21" s="129">
        <v>16</v>
      </c>
      <c r="C21" s="130" t="s">
        <v>41</v>
      </c>
      <c r="D21" s="131">
        <v>23</v>
      </c>
      <c r="E21" s="128">
        <f t="shared" si="0"/>
        <v>85.18518518518519</v>
      </c>
    </row>
    <row r="22" spans="2:5" ht="20.100000000000001" customHeight="1">
      <c r="B22" s="129">
        <v>17</v>
      </c>
      <c r="C22" s="130" t="s">
        <v>43</v>
      </c>
      <c r="D22" s="131">
        <v>18</v>
      </c>
      <c r="E22" s="128">
        <f t="shared" si="0"/>
        <v>66.666666666666657</v>
      </c>
    </row>
    <row r="23" spans="2:5" ht="20.100000000000001" customHeight="1">
      <c r="B23" s="129">
        <v>18</v>
      </c>
      <c r="C23" s="130" t="s">
        <v>45</v>
      </c>
      <c r="D23" s="131">
        <v>19</v>
      </c>
      <c r="E23" s="128">
        <f t="shared" si="0"/>
        <v>70.370370370370367</v>
      </c>
    </row>
    <row r="24" spans="2:5" ht="20.100000000000001" customHeight="1">
      <c r="B24" s="129">
        <v>19</v>
      </c>
      <c r="C24" s="132" t="s">
        <v>47</v>
      </c>
      <c r="D24" s="131">
        <v>19</v>
      </c>
      <c r="E24" s="128">
        <f t="shared" si="0"/>
        <v>70.370370370370367</v>
      </c>
    </row>
    <row r="25" spans="2:5" ht="20.100000000000001" customHeight="1">
      <c r="B25" s="129">
        <v>20</v>
      </c>
      <c r="C25" s="130" t="s">
        <v>49</v>
      </c>
      <c r="D25" s="131">
        <v>19</v>
      </c>
      <c r="E25" s="128">
        <f t="shared" si="0"/>
        <v>70.370370370370367</v>
      </c>
    </row>
    <row r="26" spans="2:5" ht="20.100000000000001" customHeight="1">
      <c r="B26" s="129">
        <v>21</v>
      </c>
      <c r="C26" s="130" t="s">
        <v>51</v>
      </c>
      <c r="D26" s="131">
        <v>25</v>
      </c>
      <c r="E26" s="128">
        <f t="shared" si="0"/>
        <v>92.592592592592595</v>
      </c>
    </row>
    <row r="27" spans="2:5" ht="20.100000000000001" customHeight="1">
      <c r="B27" s="129">
        <v>22</v>
      </c>
      <c r="C27" s="130" t="s">
        <v>53</v>
      </c>
      <c r="D27" s="131">
        <v>22</v>
      </c>
      <c r="E27" s="128">
        <f t="shared" si="0"/>
        <v>81.481481481481481</v>
      </c>
    </row>
    <row r="28" spans="2:5" ht="20.100000000000001" customHeight="1">
      <c r="B28" s="129">
        <v>23</v>
      </c>
      <c r="C28" s="130" t="s">
        <v>72</v>
      </c>
      <c r="D28" s="131">
        <v>18</v>
      </c>
      <c r="E28" s="128">
        <f t="shared" si="0"/>
        <v>66.666666666666657</v>
      </c>
    </row>
    <row r="29" spans="2:5" ht="20.100000000000001" customHeight="1">
      <c r="B29" s="129">
        <v>24</v>
      </c>
      <c r="C29" s="130" t="s">
        <v>74</v>
      </c>
      <c r="D29" s="131">
        <v>22</v>
      </c>
      <c r="E29" s="128">
        <f t="shared" si="0"/>
        <v>81.481481481481481</v>
      </c>
    </row>
    <row r="30" spans="2:5" ht="20.100000000000001" customHeight="1">
      <c r="B30" s="129">
        <v>25</v>
      </c>
      <c r="C30" s="130" t="s">
        <v>76</v>
      </c>
      <c r="D30" s="131">
        <v>24</v>
      </c>
      <c r="E30" s="128">
        <f t="shared" si="0"/>
        <v>88.888888888888886</v>
      </c>
    </row>
    <row r="31" spans="2:5" ht="20.100000000000001" customHeight="1">
      <c r="B31" s="129">
        <v>26</v>
      </c>
      <c r="C31" s="130" t="s">
        <v>78</v>
      </c>
      <c r="D31" s="131">
        <v>27</v>
      </c>
      <c r="E31" s="128">
        <f t="shared" si="0"/>
        <v>100</v>
      </c>
    </row>
    <row r="32" spans="2:5" ht="20.100000000000001" customHeight="1">
      <c r="B32" s="129">
        <v>27</v>
      </c>
      <c r="C32" s="132" t="s">
        <v>80</v>
      </c>
      <c r="D32" s="131">
        <v>21</v>
      </c>
      <c r="E32" s="128">
        <f t="shared" si="0"/>
        <v>77.777777777777786</v>
      </c>
    </row>
    <row r="33" spans="2:5" ht="20.100000000000001" customHeight="1">
      <c r="B33" s="129">
        <v>28</v>
      </c>
      <c r="C33" s="130" t="s">
        <v>82</v>
      </c>
      <c r="D33" s="131">
        <v>22</v>
      </c>
      <c r="E33" s="128">
        <f t="shared" si="0"/>
        <v>81.481481481481481</v>
      </c>
    </row>
    <row r="34" spans="2:5" ht="20.100000000000001" customHeight="1">
      <c r="B34" s="129">
        <v>29</v>
      </c>
      <c r="C34" s="130" t="s">
        <v>84</v>
      </c>
      <c r="D34" s="131">
        <v>25</v>
      </c>
      <c r="E34" s="128">
        <f t="shared" si="0"/>
        <v>92.592592592592595</v>
      </c>
    </row>
    <row r="35" spans="2:5" ht="20.100000000000001" customHeight="1">
      <c r="B35" s="129">
        <v>30</v>
      </c>
      <c r="C35" s="130" t="s">
        <v>86</v>
      </c>
      <c r="D35" s="131">
        <v>12</v>
      </c>
      <c r="E35" s="128">
        <f t="shared" si="0"/>
        <v>44.444444444444443</v>
      </c>
    </row>
    <row r="36" spans="2:5" ht="20.100000000000001" customHeight="1">
      <c r="B36" s="129">
        <v>31</v>
      </c>
      <c r="C36" s="133" t="s">
        <v>88</v>
      </c>
      <c r="D36" s="131">
        <v>18</v>
      </c>
      <c r="E36" s="128">
        <f t="shared" si="0"/>
        <v>66.666666666666657</v>
      </c>
    </row>
    <row r="37" spans="2:5" ht="20.100000000000001" customHeight="1">
      <c r="B37" s="129">
        <v>32</v>
      </c>
      <c r="C37" s="133" t="s">
        <v>90</v>
      </c>
      <c r="D37" s="131">
        <v>27</v>
      </c>
      <c r="E37" s="128">
        <f t="shared" si="0"/>
        <v>100</v>
      </c>
    </row>
    <row r="38" spans="2:5" ht="20.100000000000001" customHeight="1">
      <c r="B38" s="129">
        <v>33</v>
      </c>
      <c r="C38" s="133" t="s">
        <v>92</v>
      </c>
      <c r="D38" s="131">
        <v>16</v>
      </c>
      <c r="E38" s="128">
        <f t="shared" si="0"/>
        <v>59.259259259259252</v>
      </c>
    </row>
    <row r="39" spans="2:5" ht="20.100000000000001" customHeight="1">
      <c r="B39" s="129">
        <v>34</v>
      </c>
      <c r="C39" s="133" t="s">
        <v>94</v>
      </c>
      <c r="D39" s="131">
        <v>16</v>
      </c>
      <c r="E39" s="128">
        <f t="shared" si="0"/>
        <v>59.259259259259252</v>
      </c>
    </row>
    <row r="40" spans="2:5" ht="20.100000000000001" customHeight="1">
      <c r="B40" s="129">
        <v>35</v>
      </c>
      <c r="C40" s="133" t="s">
        <v>96</v>
      </c>
      <c r="D40" s="131">
        <v>22</v>
      </c>
      <c r="E40" s="128">
        <f t="shared" si="0"/>
        <v>81.481481481481481</v>
      </c>
    </row>
    <row r="41" spans="2:5" ht="20.100000000000001" customHeight="1">
      <c r="B41" s="129">
        <v>36</v>
      </c>
      <c r="C41" s="133" t="s">
        <v>98</v>
      </c>
      <c r="D41" s="131">
        <v>20</v>
      </c>
      <c r="E41" s="128">
        <f t="shared" si="0"/>
        <v>74.074074074074076</v>
      </c>
    </row>
    <row r="42" spans="2:5" ht="20.100000000000001" customHeight="1">
      <c r="B42" s="129">
        <v>37</v>
      </c>
      <c r="C42" s="133" t="s">
        <v>100</v>
      </c>
      <c r="D42" s="131">
        <v>19</v>
      </c>
      <c r="E42" s="128">
        <f t="shared" si="0"/>
        <v>70.370370370370367</v>
      </c>
    </row>
    <row r="43" spans="2:5" ht="20.100000000000001" customHeight="1">
      <c r="B43" s="129">
        <v>38</v>
      </c>
      <c r="C43" s="133" t="s">
        <v>102</v>
      </c>
      <c r="D43" s="131">
        <v>14</v>
      </c>
      <c r="E43" s="128">
        <f t="shared" si="0"/>
        <v>51.851851851851848</v>
      </c>
    </row>
    <row r="44" spans="2:5" ht="20.100000000000001" customHeight="1">
      <c r="B44" s="129">
        <v>39</v>
      </c>
      <c r="C44" s="133" t="s">
        <v>104</v>
      </c>
      <c r="D44" s="131">
        <v>24</v>
      </c>
      <c r="E44" s="128">
        <f t="shared" si="0"/>
        <v>88.888888888888886</v>
      </c>
    </row>
    <row r="45" spans="2:5" ht="20.100000000000001" customHeight="1">
      <c r="B45" s="129">
        <v>40</v>
      </c>
      <c r="C45" s="133" t="s">
        <v>106</v>
      </c>
      <c r="D45" s="131">
        <v>17</v>
      </c>
      <c r="E45" s="128">
        <f t="shared" si="0"/>
        <v>62.962962962962962</v>
      </c>
    </row>
    <row r="46" spans="2:5" ht="20.100000000000001" customHeight="1">
      <c r="B46" s="129">
        <v>41</v>
      </c>
      <c r="C46" s="133" t="s">
        <v>108</v>
      </c>
      <c r="D46" s="131">
        <v>22</v>
      </c>
      <c r="E46" s="128">
        <f t="shared" si="0"/>
        <v>81.481481481481481</v>
      </c>
    </row>
    <row r="47" spans="2:5" ht="20.100000000000001" customHeight="1">
      <c r="B47" s="129">
        <v>42</v>
      </c>
      <c r="C47" s="133" t="s">
        <v>110</v>
      </c>
      <c r="D47" s="131">
        <v>20</v>
      </c>
      <c r="E47" s="128">
        <f t="shared" si="0"/>
        <v>74.074074074074076</v>
      </c>
    </row>
    <row r="48" spans="2:5" ht="20.100000000000001" customHeight="1">
      <c r="B48" s="129">
        <v>43</v>
      </c>
      <c r="C48" s="133" t="s">
        <v>112</v>
      </c>
      <c r="D48" s="131">
        <v>19</v>
      </c>
      <c r="E48" s="128">
        <f t="shared" si="0"/>
        <v>70.370370370370367</v>
      </c>
    </row>
    <row r="49" spans="2:5" ht="20.100000000000001" customHeight="1" thickBot="1">
      <c r="B49" s="134">
        <v>44</v>
      </c>
      <c r="C49" s="135" t="s">
        <v>114</v>
      </c>
      <c r="D49" s="136">
        <v>15</v>
      </c>
      <c r="E49" s="137">
        <f t="shared" si="0"/>
        <v>55.555555555555557</v>
      </c>
    </row>
    <row r="50" spans="2:5" ht="28.5" customHeight="1" thickBot="1">
      <c r="B50" s="122" t="s">
        <v>237</v>
      </c>
      <c r="C50" s="123"/>
    </row>
    <row r="51" spans="2:5" s="116" customFormat="1" ht="16.5" customHeight="1">
      <c r="B51" s="196" t="s">
        <v>238</v>
      </c>
      <c r="C51" s="192" t="s">
        <v>239</v>
      </c>
      <c r="D51" s="199" t="s">
        <v>209</v>
      </c>
      <c r="E51" s="199"/>
    </row>
    <row r="52" spans="2:5" s="116" customFormat="1" ht="22.5" customHeight="1" thickBot="1">
      <c r="B52" s="197"/>
      <c r="C52" s="198"/>
      <c r="D52" s="92" t="s">
        <v>240</v>
      </c>
      <c r="E52" s="124" t="s">
        <v>8</v>
      </c>
    </row>
    <row r="53" spans="2:5" ht="21">
      <c r="B53" s="125">
        <v>45</v>
      </c>
      <c r="C53" s="126" t="s">
        <v>116</v>
      </c>
      <c r="D53" s="127">
        <v>17</v>
      </c>
      <c r="E53" s="138">
        <f>D53/27*100</f>
        <v>62.962962962962962</v>
      </c>
    </row>
    <row r="54" spans="2:5" ht="21">
      <c r="B54" s="129">
        <v>46</v>
      </c>
      <c r="C54" s="132" t="s">
        <v>118</v>
      </c>
      <c r="D54" s="131">
        <v>22</v>
      </c>
      <c r="E54" s="128">
        <f t="shared" ref="E54:E97" si="1">D54/27*100</f>
        <v>81.481481481481481</v>
      </c>
    </row>
    <row r="55" spans="2:5" ht="21">
      <c r="B55" s="129">
        <v>47</v>
      </c>
      <c r="C55" s="130" t="s">
        <v>120</v>
      </c>
      <c r="D55" s="131">
        <v>26</v>
      </c>
      <c r="E55" s="128">
        <f t="shared" si="1"/>
        <v>96.296296296296291</v>
      </c>
    </row>
    <row r="56" spans="2:5" ht="21">
      <c r="B56" s="129">
        <v>48</v>
      </c>
      <c r="C56" s="130" t="s">
        <v>122</v>
      </c>
      <c r="D56" s="131">
        <v>24</v>
      </c>
      <c r="E56" s="128">
        <f t="shared" si="1"/>
        <v>88.888888888888886</v>
      </c>
    </row>
    <row r="57" spans="2:5" ht="21">
      <c r="B57" s="129">
        <v>49</v>
      </c>
      <c r="C57" s="130" t="s">
        <v>124</v>
      </c>
      <c r="D57" s="131">
        <v>23</v>
      </c>
      <c r="E57" s="128">
        <f t="shared" si="1"/>
        <v>85.18518518518519</v>
      </c>
    </row>
    <row r="58" spans="2:5" ht="21">
      <c r="B58" s="129">
        <v>50</v>
      </c>
      <c r="C58" s="130" t="s">
        <v>126</v>
      </c>
      <c r="D58" s="131">
        <v>22</v>
      </c>
      <c r="E58" s="128">
        <f t="shared" si="1"/>
        <v>81.481481481481481</v>
      </c>
    </row>
    <row r="59" spans="2:5" ht="21">
      <c r="B59" s="129">
        <v>51</v>
      </c>
      <c r="C59" s="130" t="s">
        <v>128</v>
      </c>
      <c r="D59" s="131">
        <v>13</v>
      </c>
      <c r="E59" s="128">
        <f t="shared" si="1"/>
        <v>48.148148148148145</v>
      </c>
    </row>
    <row r="60" spans="2:5" ht="21">
      <c r="B60" s="129">
        <v>52</v>
      </c>
      <c r="C60" s="132" t="s">
        <v>130</v>
      </c>
      <c r="D60" s="131">
        <v>25</v>
      </c>
      <c r="E60" s="128">
        <f t="shared" si="1"/>
        <v>92.592592592592595</v>
      </c>
    </row>
    <row r="61" spans="2:5" ht="21">
      <c r="B61" s="129">
        <v>53</v>
      </c>
      <c r="C61" s="130" t="s">
        <v>132</v>
      </c>
      <c r="D61" s="131">
        <v>19</v>
      </c>
      <c r="E61" s="128">
        <f t="shared" si="1"/>
        <v>70.370370370370367</v>
      </c>
    </row>
    <row r="62" spans="2:5" ht="21">
      <c r="B62" s="129">
        <v>54</v>
      </c>
      <c r="C62" s="130" t="s">
        <v>135</v>
      </c>
      <c r="D62" s="131">
        <v>21</v>
      </c>
      <c r="E62" s="128">
        <f t="shared" si="1"/>
        <v>77.777777777777786</v>
      </c>
    </row>
    <row r="63" spans="2:5" ht="21">
      <c r="B63" s="129">
        <v>55</v>
      </c>
      <c r="C63" s="130" t="s">
        <v>137</v>
      </c>
      <c r="D63" s="131">
        <v>25</v>
      </c>
      <c r="E63" s="128">
        <f t="shared" si="1"/>
        <v>92.592592592592595</v>
      </c>
    </row>
    <row r="64" spans="2:5" ht="21">
      <c r="B64" s="129">
        <v>56</v>
      </c>
      <c r="C64" s="132" t="s">
        <v>139</v>
      </c>
      <c r="D64" s="131">
        <v>14</v>
      </c>
      <c r="E64" s="128">
        <f t="shared" si="1"/>
        <v>51.851851851851848</v>
      </c>
    </row>
    <row r="65" spans="2:5" ht="21">
      <c r="B65" s="129">
        <v>57</v>
      </c>
      <c r="C65" s="130" t="s">
        <v>141</v>
      </c>
      <c r="D65" s="131">
        <v>21</v>
      </c>
      <c r="E65" s="128">
        <f t="shared" si="1"/>
        <v>77.777777777777786</v>
      </c>
    </row>
    <row r="66" spans="2:5" ht="21">
      <c r="B66" s="129">
        <v>58</v>
      </c>
      <c r="C66" s="130" t="s">
        <v>143</v>
      </c>
      <c r="D66" s="131">
        <v>25</v>
      </c>
      <c r="E66" s="128">
        <f t="shared" si="1"/>
        <v>92.592592592592595</v>
      </c>
    </row>
    <row r="67" spans="2:5" ht="21">
      <c r="B67" s="129">
        <v>59</v>
      </c>
      <c r="C67" s="130" t="s">
        <v>145</v>
      </c>
      <c r="D67" s="131">
        <v>21</v>
      </c>
      <c r="E67" s="128">
        <f t="shared" si="1"/>
        <v>77.777777777777786</v>
      </c>
    </row>
    <row r="68" spans="2:5" ht="21">
      <c r="B68" s="129">
        <v>60</v>
      </c>
      <c r="C68" s="130" t="s">
        <v>147</v>
      </c>
      <c r="D68" s="131">
        <v>18</v>
      </c>
      <c r="E68" s="128">
        <f t="shared" si="1"/>
        <v>66.666666666666657</v>
      </c>
    </row>
    <row r="69" spans="2:5" ht="21">
      <c r="B69" s="129">
        <v>61</v>
      </c>
      <c r="C69" s="130" t="s">
        <v>149</v>
      </c>
      <c r="D69" s="131">
        <v>23</v>
      </c>
      <c r="E69" s="128">
        <f t="shared" si="1"/>
        <v>85.18518518518519</v>
      </c>
    </row>
    <row r="70" spans="2:5" ht="21">
      <c r="B70" s="129">
        <v>62</v>
      </c>
      <c r="C70" s="130" t="s">
        <v>151</v>
      </c>
      <c r="D70" s="131">
        <v>27</v>
      </c>
      <c r="E70" s="128">
        <f t="shared" si="1"/>
        <v>100</v>
      </c>
    </row>
    <row r="71" spans="2:5" ht="21">
      <c r="B71" s="129">
        <v>63</v>
      </c>
      <c r="C71" s="130" t="s">
        <v>153</v>
      </c>
      <c r="D71" s="131">
        <v>17</v>
      </c>
      <c r="E71" s="128">
        <f t="shared" si="1"/>
        <v>62.962962962962962</v>
      </c>
    </row>
    <row r="72" spans="2:5" ht="21">
      <c r="B72" s="129">
        <v>64</v>
      </c>
      <c r="C72" s="130" t="s">
        <v>155</v>
      </c>
      <c r="D72" s="131">
        <v>14</v>
      </c>
      <c r="E72" s="128">
        <f t="shared" si="1"/>
        <v>51.851851851851848</v>
      </c>
    </row>
    <row r="73" spans="2:5" ht="21">
      <c r="B73" s="129">
        <v>65</v>
      </c>
      <c r="C73" s="130" t="s">
        <v>157</v>
      </c>
      <c r="D73" s="131">
        <v>21</v>
      </c>
      <c r="E73" s="128">
        <f t="shared" si="1"/>
        <v>77.777777777777786</v>
      </c>
    </row>
    <row r="74" spans="2:5" ht="21">
      <c r="B74" s="129">
        <v>66</v>
      </c>
      <c r="C74" s="130" t="s">
        <v>159</v>
      </c>
      <c r="D74" s="131">
        <v>21</v>
      </c>
      <c r="E74" s="128">
        <f t="shared" si="1"/>
        <v>77.777777777777786</v>
      </c>
    </row>
    <row r="75" spans="2:5" ht="21">
      <c r="B75" s="129">
        <v>67</v>
      </c>
      <c r="C75" s="130" t="s">
        <v>161</v>
      </c>
      <c r="D75" s="131">
        <v>27</v>
      </c>
      <c r="E75" s="128">
        <f t="shared" si="1"/>
        <v>100</v>
      </c>
    </row>
    <row r="76" spans="2:5" ht="21">
      <c r="B76" s="129">
        <v>68</v>
      </c>
      <c r="C76" s="130" t="s">
        <v>163</v>
      </c>
      <c r="D76" s="131">
        <v>21</v>
      </c>
      <c r="E76" s="128">
        <f t="shared" si="1"/>
        <v>77.777777777777786</v>
      </c>
    </row>
    <row r="77" spans="2:5" ht="21">
      <c r="B77" s="129">
        <v>69</v>
      </c>
      <c r="C77" s="130" t="s">
        <v>165</v>
      </c>
      <c r="D77" s="131">
        <v>21</v>
      </c>
      <c r="E77" s="128">
        <f t="shared" si="1"/>
        <v>77.777777777777786</v>
      </c>
    </row>
    <row r="78" spans="2:5" ht="21">
      <c r="B78" s="129">
        <v>70</v>
      </c>
      <c r="C78" s="130" t="s">
        <v>167</v>
      </c>
      <c r="D78" s="131">
        <v>18</v>
      </c>
      <c r="E78" s="128">
        <f t="shared" si="1"/>
        <v>66.666666666666657</v>
      </c>
    </row>
    <row r="79" spans="2:5" ht="21">
      <c r="B79" s="129">
        <v>71</v>
      </c>
      <c r="C79" s="130" t="s">
        <v>169</v>
      </c>
      <c r="D79" s="131">
        <v>20</v>
      </c>
      <c r="E79" s="128">
        <f t="shared" si="1"/>
        <v>74.074074074074076</v>
      </c>
    </row>
    <row r="80" spans="2:5" ht="21">
      <c r="B80" s="129">
        <v>72</v>
      </c>
      <c r="C80" s="130" t="s">
        <v>171</v>
      </c>
      <c r="D80" s="131">
        <v>20</v>
      </c>
      <c r="E80" s="128">
        <f t="shared" si="1"/>
        <v>74.074074074074076</v>
      </c>
    </row>
    <row r="81" spans="2:5" ht="21">
      <c r="B81" s="129">
        <v>73</v>
      </c>
      <c r="C81" s="130" t="s">
        <v>173</v>
      </c>
      <c r="D81" s="131">
        <v>20</v>
      </c>
      <c r="E81" s="128">
        <f t="shared" si="1"/>
        <v>74.074074074074076</v>
      </c>
    </row>
    <row r="82" spans="2:5" ht="21">
      <c r="B82" s="129">
        <v>74</v>
      </c>
      <c r="C82" s="132" t="s">
        <v>175</v>
      </c>
      <c r="D82" s="131">
        <v>22</v>
      </c>
      <c r="E82" s="128">
        <f t="shared" si="1"/>
        <v>81.481481481481481</v>
      </c>
    </row>
    <row r="83" spans="2:5" ht="21">
      <c r="B83" s="129">
        <v>75</v>
      </c>
      <c r="C83" s="130" t="s">
        <v>177</v>
      </c>
      <c r="D83" s="131">
        <v>25</v>
      </c>
      <c r="E83" s="128">
        <f t="shared" si="1"/>
        <v>92.592592592592595</v>
      </c>
    </row>
    <row r="84" spans="2:5" ht="21">
      <c r="B84" s="129">
        <v>76</v>
      </c>
      <c r="C84" s="130" t="s">
        <v>179</v>
      </c>
      <c r="D84" s="131">
        <v>26</v>
      </c>
      <c r="E84" s="128">
        <f t="shared" si="1"/>
        <v>96.296296296296291</v>
      </c>
    </row>
    <row r="85" spans="2:5" ht="21">
      <c r="B85" s="129">
        <v>77</v>
      </c>
      <c r="C85" s="130" t="s">
        <v>181</v>
      </c>
      <c r="D85" s="131">
        <v>22</v>
      </c>
      <c r="E85" s="128">
        <f t="shared" si="1"/>
        <v>81.481481481481481</v>
      </c>
    </row>
    <row r="86" spans="2:5" ht="21">
      <c r="B86" s="129">
        <v>78</v>
      </c>
      <c r="C86" s="130" t="s">
        <v>183</v>
      </c>
      <c r="D86" s="131">
        <v>25</v>
      </c>
      <c r="E86" s="128">
        <f t="shared" si="1"/>
        <v>92.592592592592595</v>
      </c>
    </row>
    <row r="87" spans="2:5" ht="21">
      <c r="B87" s="129">
        <v>79</v>
      </c>
      <c r="C87" s="130" t="s">
        <v>185</v>
      </c>
      <c r="D87" s="131">
        <v>23</v>
      </c>
      <c r="E87" s="128">
        <f t="shared" si="1"/>
        <v>85.18518518518519</v>
      </c>
    </row>
    <row r="88" spans="2:5" ht="21">
      <c r="B88" s="129">
        <v>80</v>
      </c>
      <c r="C88" s="130" t="s">
        <v>187</v>
      </c>
      <c r="D88" s="131">
        <v>27</v>
      </c>
      <c r="E88" s="128">
        <f t="shared" si="1"/>
        <v>100</v>
      </c>
    </row>
    <row r="89" spans="2:5" ht="21">
      <c r="B89" s="129">
        <v>81</v>
      </c>
      <c r="C89" s="130" t="s">
        <v>189</v>
      </c>
      <c r="D89" s="131">
        <v>23</v>
      </c>
      <c r="E89" s="128">
        <f t="shared" si="1"/>
        <v>85.18518518518519</v>
      </c>
    </row>
    <row r="90" spans="2:5" ht="21">
      <c r="B90" s="129">
        <v>82</v>
      </c>
      <c r="C90" s="130" t="s">
        <v>191</v>
      </c>
      <c r="D90" s="131">
        <v>25</v>
      </c>
      <c r="E90" s="128">
        <f t="shared" si="1"/>
        <v>92.592592592592595</v>
      </c>
    </row>
    <row r="91" spans="2:5" ht="21">
      <c r="B91" s="129">
        <v>83</v>
      </c>
      <c r="C91" s="130" t="s">
        <v>193</v>
      </c>
      <c r="D91" s="131">
        <v>27</v>
      </c>
      <c r="E91" s="128">
        <f t="shared" si="1"/>
        <v>100</v>
      </c>
    </row>
    <row r="92" spans="2:5" ht="21">
      <c r="B92" s="129">
        <v>84</v>
      </c>
      <c r="C92" s="130" t="s">
        <v>195</v>
      </c>
      <c r="D92" s="131">
        <v>15</v>
      </c>
      <c r="E92" s="128">
        <f t="shared" si="1"/>
        <v>55.555555555555557</v>
      </c>
    </row>
    <row r="93" spans="2:5" ht="21">
      <c r="B93" s="129">
        <v>85</v>
      </c>
      <c r="C93" s="130" t="s">
        <v>197</v>
      </c>
      <c r="D93" s="131">
        <v>20</v>
      </c>
      <c r="E93" s="128">
        <f t="shared" si="1"/>
        <v>74.074074074074076</v>
      </c>
    </row>
    <row r="94" spans="2:5" ht="21">
      <c r="B94" s="129">
        <v>86</v>
      </c>
      <c r="C94" s="130" t="s">
        <v>199</v>
      </c>
      <c r="D94" s="131">
        <v>21</v>
      </c>
      <c r="E94" s="128">
        <f t="shared" si="1"/>
        <v>77.777777777777786</v>
      </c>
    </row>
    <row r="95" spans="2:5" ht="21">
      <c r="B95" s="129">
        <v>87</v>
      </c>
      <c r="C95" s="130" t="s">
        <v>201</v>
      </c>
      <c r="D95" s="131">
        <v>22</v>
      </c>
      <c r="E95" s="128">
        <f t="shared" si="1"/>
        <v>81.481481481481481</v>
      </c>
    </row>
    <row r="96" spans="2:5" ht="21">
      <c r="B96" s="129">
        <v>88</v>
      </c>
      <c r="C96" s="130" t="s">
        <v>203</v>
      </c>
      <c r="D96" s="131">
        <v>23</v>
      </c>
      <c r="E96" s="128">
        <f t="shared" si="1"/>
        <v>85.18518518518519</v>
      </c>
    </row>
    <row r="97" spans="2:5" ht="21.75" thickBot="1">
      <c r="B97" s="134">
        <v>89</v>
      </c>
      <c r="C97" s="139" t="s">
        <v>205</v>
      </c>
      <c r="D97" s="136">
        <v>20</v>
      </c>
      <c r="E97" s="140">
        <f t="shared" si="1"/>
        <v>74.074074074074076</v>
      </c>
    </row>
    <row r="98" spans="2:5">
      <c r="C98" s="141"/>
    </row>
    <row r="100" spans="2:5" ht="72" customHeight="1">
      <c r="B100" t="s">
        <v>241</v>
      </c>
    </row>
  </sheetData>
  <mergeCells count="6">
    <mergeCell ref="B4:B5"/>
    <mergeCell ref="C4:C5"/>
    <mergeCell ref="D4:E4"/>
    <mergeCell ref="B51:B52"/>
    <mergeCell ref="C51:C52"/>
    <mergeCell ref="D51:E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F25" sqref="F25:G25"/>
    </sheetView>
  </sheetViews>
  <sheetFormatPr defaultRowHeight="15"/>
  <cols>
    <col min="1" max="1" width="8" customWidth="1"/>
    <col min="2" max="2" width="39.42578125" customWidth="1"/>
    <col min="3" max="3" width="16.140625" customWidth="1"/>
    <col min="4" max="4" width="18" customWidth="1"/>
    <col min="5" max="5" width="12.140625" customWidth="1"/>
    <col min="6" max="6" width="7.85546875" customWidth="1"/>
    <col min="7" max="7" width="3.28515625" customWidth="1"/>
  </cols>
  <sheetData>
    <row r="1" spans="1:7" ht="27" customHeight="1">
      <c r="A1" s="202" t="s">
        <v>242</v>
      </c>
      <c r="B1" s="202"/>
      <c r="C1" s="202"/>
      <c r="D1" s="202"/>
      <c r="E1" s="142"/>
      <c r="F1" s="142"/>
      <c r="G1" s="142"/>
    </row>
    <row r="2" spans="1:7" ht="29.25" customHeight="1">
      <c r="A2" s="203" t="s">
        <v>243</v>
      </c>
      <c r="B2" s="203"/>
      <c r="C2" s="203"/>
      <c r="D2" s="203"/>
      <c r="E2" s="143"/>
      <c r="F2" s="143"/>
      <c r="G2" s="143"/>
    </row>
    <row r="3" spans="1:7" ht="29.25" customHeight="1">
      <c r="A3" s="204" t="s">
        <v>244</v>
      </c>
      <c r="B3" s="204"/>
      <c r="C3" s="204"/>
      <c r="D3" s="204"/>
      <c r="E3" s="144"/>
      <c r="F3" s="144"/>
      <c r="G3" s="144"/>
    </row>
    <row r="4" spans="1:7" ht="18.75" customHeight="1">
      <c r="A4" s="145"/>
      <c r="B4" s="145"/>
      <c r="C4" s="205" t="s">
        <v>245</v>
      </c>
      <c r="D4" s="205"/>
      <c r="E4" s="146"/>
      <c r="F4" s="147"/>
      <c r="G4" s="147"/>
    </row>
    <row r="5" spans="1:7" ht="15" customHeight="1">
      <c r="A5" s="206" t="s">
        <v>246</v>
      </c>
      <c r="B5" s="206" t="s">
        <v>4</v>
      </c>
      <c r="C5" s="207" t="s">
        <v>247</v>
      </c>
      <c r="D5" s="208" t="s">
        <v>218</v>
      </c>
      <c r="E5" s="201"/>
      <c r="F5" s="148"/>
      <c r="G5" s="149"/>
    </row>
    <row r="6" spans="1:7" ht="15" customHeight="1">
      <c r="A6" s="206"/>
      <c r="B6" s="206"/>
      <c r="C6" s="207"/>
      <c r="D6" s="208"/>
      <c r="E6" s="201"/>
      <c r="F6" s="149"/>
      <c r="G6" s="149"/>
    </row>
    <row r="7" spans="1:7" ht="15.75">
      <c r="A7" s="150">
        <v>1</v>
      </c>
      <c r="B7" s="151" t="s">
        <v>62</v>
      </c>
      <c r="C7" s="152">
        <v>16</v>
      </c>
      <c r="D7" s="153">
        <v>80</v>
      </c>
      <c r="E7" s="154"/>
      <c r="F7" s="200"/>
      <c r="G7" s="200"/>
    </row>
    <row r="8" spans="1:7" ht="15.75">
      <c r="A8" s="150">
        <v>2</v>
      </c>
      <c r="B8" s="151" t="s">
        <v>13</v>
      </c>
      <c r="C8" s="152">
        <v>15</v>
      </c>
      <c r="D8" s="153">
        <v>75</v>
      </c>
      <c r="E8" s="154"/>
      <c r="F8" s="200"/>
      <c r="G8" s="200"/>
    </row>
    <row r="9" spans="1:7" ht="15.75">
      <c r="A9" s="150">
        <v>3</v>
      </c>
      <c r="B9" s="151" t="s">
        <v>15</v>
      </c>
      <c r="C9" s="152">
        <v>17</v>
      </c>
      <c r="D9" s="153">
        <v>85</v>
      </c>
      <c r="E9" s="154"/>
      <c r="F9" s="200"/>
      <c r="G9" s="200"/>
    </row>
    <row r="10" spans="1:7" ht="15.75">
      <c r="A10" s="150">
        <v>4</v>
      </c>
      <c r="B10" s="151" t="s">
        <v>17</v>
      </c>
      <c r="C10" s="152">
        <v>17</v>
      </c>
      <c r="D10" s="153">
        <v>85</v>
      </c>
      <c r="E10" s="154"/>
      <c r="F10" s="200"/>
      <c r="G10" s="200"/>
    </row>
    <row r="11" spans="1:7" ht="15.75">
      <c r="A11" s="150">
        <v>5</v>
      </c>
      <c r="B11" s="151" t="s">
        <v>19</v>
      </c>
      <c r="C11" s="152">
        <v>20</v>
      </c>
      <c r="D11" s="153">
        <v>100</v>
      </c>
      <c r="E11" s="154"/>
      <c r="F11" s="200"/>
      <c r="G11" s="200"/>
    </row>
    <row r="12" spans="1:7" ht="15.75">
      <c r="A12" s="150">
        <v>6</v>
      </c>
      <c r="B12" s="151" t="s">
        <v>21</v>
      </c>
      <c r="C12" s="152">
        <v>15</v>
      </c>
      <c r="D12" s="153">
        <v>75</v>
      </c>
      <c r="E12" s="154"/>
      <c r="F12" s="200"/>
      <c r="G12" s="200"/>
    </row>
    <row r="13" spans="1:7" ht="15.75">
      <c r="A13" s="150">
        <v>7</v>
      </c>
      <c r="B13" s="151" t="s">
        <v>23</v>
      </c>
      <c r="C13" s="152">
        <v>20</v>
      </c>
      <c r="D13" s="153">
        <v>100</v>
      </c>
      <c r="E13" s="154"/>
      <c r="F13" s="200"/>
      <c r="G13" s="200"/>
    </row>
    <row r="14" spans="1:7" ht="15.75">
      <c r="A14" s="150">
        <v>8</v>
      </c>
      <c r="B14" s="151" t="s">
        <v>25</v>
      </c>
      <c r="C14" s="152">
        <v>19</v>
      </c>
      <c r="D14" s="153">
        <v>95</v>
      </c>
      <c r="E14" s="154"/>
      <c r="F14" s="200"/>
      <c r="G14" s="200"/>
    </row>
    <row r="15" spans="1:7" ht="15.75">
      <c r="A15" s="150">
        <v>9</v>
      </c>
      <c r="B15" s="151" t="s">
        <v>27</v>
      </c>
      <c r="C15" s="152">
        <v>19</v>
      </c>
      <c r="D15" s="153">
        <v>95</v>
      </c>
      <c r="E15" s="154"/>
      <c r="F15" s="200"/>
      <c r="G15" s="200"/>
    </row>
    <row r="16" spans="1:7" ht="15.75">
      <c r="A16" s="150">
        <v>10</v>
      </c>
      <c r="B16" s="151" t="s">
        <v>70</v>
      </c>
      <c r="C16" s="152">
        <v>20</v>
      </c>
      <c r="D16" s="153">
        <v>100</v>
      </c>
      <c r="E16" s="154"/>
      <c r="F16" s="200"/>
      <c r="G16" s="200"/>
    </row>
    <row r="17" spans="1:7" ht="15.75">
      <c r="A17" s="150">
        <v>11</v>
      </c>
      <c r="B17" s="155" t="s">
        <v>31</v>
      </c>
      <c r="C17" s="152">
        <v>17</v>
      </c>
      <c r="D17" s="153">
        <v>85</v>
      </c>
      <c r="E17" s="154"/>
      <c r="F17" s="200"/>
      <c r="G17" s="200"/>
    </row>
    <row r="18" spans="1:7" ht="15.75">
      <c r="A18" s="150">
        <v>12</v>
      </c>
      <c r="B18" s="151" t="s">
        <v>33</v>
      </c>
      <c r="C18" s="152">
        <v>20</v>
      </c>
      <c r="D18" s="153">
        <v>100</v>
      </c>
      <c r="E18" s="154"/>
      <c r="F18" s="200"/>
      <c r="G18" s="200"/>
    </row>
    <row r="19" spans="1:7" ht="15.75">
      <c r="A19" s="150">
        <v>13</v>
      </c>
      <c r="B19" s="151" t="s">
        <v>35</v>
      </c>
      <c r="C19" s="152">
        <v>20</v>
      </c>
      <c r="D19" s="153">
        <v>100</v>
      </c>
      <c r="E19" s="154"/>
      <c r="F19" s="200"/>
      <c r="G19" s="200"/>
    </row>
    <row r="20" spans="1:7" ht="15.75">
      <c r="A20" s="150">
        <v>14</v>
      </c>
      <c r="B20" s="151" t="s">
        <v>37</v>
      </c>
      <c r="C20" s="152">
        <v>20</v>
      </c>
      <c r="D20" s="153">
        <v>100</v>
      </c>
      <c r="E20" s="154"/>
      <c r="F20" s="200"/>
      <c r="G20" s="200"/>
    </row>
    <row r="21" spans="1:7" ht="15.75">
      <c r="A21" s="150">
        <v>15</v>
      </c>
      <c r="B21" s="151" t="s">
        <v>39</v>
      </c>
      <c r="C21" s="152">
        <v>19</v>
      </c>
      <c r="D21" s="153">
        <v>95</v>
      </c>
      <c r="E21" s="154"/>
      <c r="F21" s="200"/>
      <c r="G21" s="200"/>
    </row>
    <row r="22" spans="1:7" ht="15.75">
      <c r="A22" s="150">
        <v>16</v>
      </c>
      <c r="B22" s="151" t="s">
        <v>41</v>
      </c>
      <c r="C22" s="152">
        <v>17</v>
      </c>
      <c r="D22" s="153">
        <v>85</v>
      </c>
      <c r="E22" s="154"/>
      <c r="F22" s="200"/>
      <c r="G22" s="200"/>
    </row>
    <row r="23" spans="1:7" ht="15.75">
      <c r="A23" s="150">
        <v>17</v>
      </c>
      <c r="B23" s="151" t="s">
        <v>43</v>
      </c>
      <c r="C23" s="152">
        <v>20</v>
      </c>
      <c r="D23" s="153">
        <v>100</v>
      </c>
      <c r="E23" s="154"/>
      <c r="F23" s="200"/>
      <c r="G23" s="200"/>
    </row>
    <row r="24" spans="1:7" ht="15.75">
      <c r="A24" s="150">
        <v>18</v>
      </c>
      <c r="B24" s="151" t="s">
        <v>45</v>
      </c>
      <c r="C24" s="152">
        <v>20</v>
      </c>
      <c r="D24" s="153">
        <v>100</v>
      </c>
      <c r="E24" s="154"/>
      <c r="F24" s="200"/>
      <c r="G24" s="200"/>
    </row>
    <row r="25" spans="1:7" ht="15.75">
      <c r="A25" s="150">
        <v>19</v>
      </c>
      <c r="B25" s="155" t="s">
        <v>47</v>
      </c>
      <c r="C25" s="152">
        <v>17</v>
      </c>
      <c r="D25" s="153">
        <v>85</v>
      </c>
      <c r="E25" s="154"/>
      <c r="F25" s="200"/>
      <c r="G25" s="200"/>
    </row>
    <row r="26" spans="1:7" ht="15.75">
      <c r="A26" s="150">
        <v>20</v>
      </c>
      <c r="B26" s="151" t="s">
        <v>49</v>
      </c>
      <c r="C26" s="152">
        <v>17</v>
      </c>
      <c r="D26" s="153">
        <v>85</v>
      </c>
      <c r="E26" s="154"/>
      <c r="F26" s="200"/>
      <c r="G26" s="200"/>
    </row>
    <row r="27" spans="1:7" ht="15.75">
      <c r="A27" s="150">
        <v>21</v>
      </c>
      <c r="B27" s="151" t="s">
        <v>51</v>
      </c>
      <c r="C27" s="152">
        <v>17</v>
      </c>
      <c r="D27" s="153">
        <v>85</v>
      </c>
      <c r="E27" s="154"/>
      <c r="F27" s="200"/>
      <c r="G27" s="200"/>
    </row>
    <row r="28" spans="1:7" ht="15.75">
      <c r="A28" s="150">
        <v>22</v>
      </c>
      <c r="B28" s="151" t="s">
        <v>53</v>
      </c>
      <c r="C28" s="152">
        <v>20</v>
      </c>
      <c r="D28" s="153">
        <v>100</v>
      </c>
      <c r="E28" s="154"/>
      <c r="F28" s="200"/>
      <c r="G28" s="200"/>
    </row>
    <row r="29" spans="1:7" ht="15.75">
      <c r="A29" s="150">
        <v>23</v>
      </c>
      <c r="B29" s="151" t="s">
        <v>72</v>
      </c>
      <c r="C29" s="152">
        <v>20</v>
      </c>
      <c r="D29" s="153">
        <v>100</v>
      </c>
      <c r="E29" s="154"/>
      <c r="F29" s="200"/>
      <c r="G29" s="200"/>
    </row>
    <row r="30" spans="1:7" ht="15.75">
      <c r="A30" s="150">
        <v>24</v>
      </c>
      <c r="B30" s="151" t="s">
        <v>74</v>
      </c>
      <c r="C30" s="152">
        <v>15</v>
      </c>
      <c r="D30" s="153">
        <v>75</v>
      </c>
      <c r="E30" s="154"/>
      <c r="F30" s="200"/>
      <c r="G30" s="200"/>
    </row>
    <row r="31" spans="1:7" ht="15.75">
      <c r="A31" s="150">
        <v>25</v>
      </c>
      <c r="B31" s="151" t="s">
        <v>76</v>
      </c>
      <c r="C31" s="152">
        <v>18</v>
      </c>
      <c r="D31" s="153">
        <v>90</v>
      </c>
      <c r="E31" s="154"/>
      <c r="F31" s="200"/>
      <c r="G31" s="200"/>
    </row>
    <row r="32" spans="1:7" ht="15.75">
      <c r="A32" s="150">
        <v>26</v>
      </c>
      <c r="B32" s="151" t="s">
        <v>78</v>
      </c>
      <c r="C32" s="152">
        <v>20</v>
      </c>
      <c r="D32" s="153">
        <v>100</v>
      </c>
      <c r="E32" s="154"/>
      <c r="F32" s="200"/>
      <c r="G32" s="200"/>
    </row>
    <row r="33" spans="1:7" ht="15.75">
      <c r="A33" s="150">
        <v>27</v>
      </c>
      <c r="B33" s="155" t="s">
        <v>80</v>
      </c>
      <c r="C33" s="152">
        <v>20</v>
      </c>
      <c r="D33" s="153">
        <v>100</v>
      </c>
      <c r="E33" s="154"/>
      <c r="F33" s="200"/>
      <c r="G33" s="200"/>
    </row>
    <row r="34" spans="1:7">
      <c r="A34" s="150">
        <v>28</v>
      </c>
      <c r="B34" s="156" t="s">
        <v>82</v>
      </c>
      <c r="C34" s="152">
        <v>19</v>
      </c>
      <c r="D34" s="153">
        <v>95</v>
      </c>
      <c r="E34" s="154"/>
      <c r="F34" s="200"/>
      <c r="G34" s="200"/>
    </row>
    <row r="35" spans="1:7">
      <c r="A35" s="150">
        <v>29</v>
      </c>
      <c r="B35" s="156" t="s">
        <v>84</v>
      </c>
      <c r="C35" s="152">
        <v>20</v>
      </c>
      <c r="D35" s="153">
        <v>100</v>
      </c>
      <c r="E35" s="154"/>
      <c r="F35" s="200"/>
      <c r="G35" s="200"/>
    </row>
    <row r="36" spans="1:7">
      <c r="A36" s="150">
        <v>30</v>
      </c>
      <c r="B36" s="156" t="s">
        <v>86</v>
      </c>
      <c r="C36" s="152">
        <v>11</v>
      </c>
      <c r="D36" s="153">
        <v>55</v>
      </c>
      <c r="E36" s="154"/>
      <c r="F36" s="200"/>
      <c r="G36" s="200"/>
    </row>
    <row r="37" spans="1:7">
      <c r="A37" s="150">
        <v>31</v>
      </c>
      <c r="B37" s="156" t="s">
        <v>88</v>
      </c>
      <c r="C37" s="152">
        <v>15</v>
      </c>
      <c r="D37" s="153">
        <v>75</v>
      </c>
      <c r="E37" s="154"/>
      <c r="F37" s="200"/>
      <c r="G37" s="200"/>
    </row>
    <row r="38" spans="1:7">
      <c r="A38" s="150">
        <v>32</v>
      </c>
      <c r="B38" s="156" t="s">
        <v>90</v>
      </c>
      <c r="C38" s="152">
        <v>19</v>
      </c>
      <c r="D38" s="153">
        <v>95</v>
      </c>
      <c r="E38" s="154"/>
      <c r="F38" s="200"/>
      <c r="G38" s="200"/>
    </row>
    <row r="39" spans="1:7">
      <c r="A39" s="150">
        <v>33</v>
      </c>
      <c r="B39" s="156" t="s">
        <v>92</v>
      </c>
      <c r="C39" s="152">
        <v>15</v>
      </c>
      <c r="D39" s="153">
        <v>75</v>
      </c>
      <c r="E39" s="154"/>
      <c r="F39" s="200"/>
      <c r="G39" s="200"/>
    </row>
    <row r="40" spans="1:7">
      <c r="A40" s="150">
        <v>34</v>
      </c>
      <c r="B40" s="156" t="s">
        <v>94</v>
      </c>
      <c r="C40" s="152">
        <v>19</v>
      </c>
      <c r="D40" s="153">
        <v>95</v>
      </c>
      <c r="E40" s="154"/>
      <c r="F40" s="200"/>
      <c r="G40" s="200"/>
    </row>
    <row r="41" spans="1:7">
      <c r="A41" s="150">
        <v>35</v>
      </c>
      <c r="B41" s="156" t="s">
        <v>96</v>
      </c>
      <c r="C41" s="152">
        <v>19</v>
      </c>
      <c r="D41" s="153">
        <v>95</v>
      </c>
      <c r="E41" s="154"/>
      <c r="F41" s="200"/>
      <c r="G41" s="200"/>
    </row>
    <row r="42" spans="1:7">
      <c r="A42" s="150">
        <v>36</v>
      </c>
      <c r="B42" s="156" t="s">
        <v>98</v>
      </c>
      <c r="C42" s="152">
        <v>15</v>
      </c>
      <c r="D42" s="153">
        <v>75</v>
      </c>
      <c r="E42" s="154"/>
      <c r="F42" s="200"/>
      <c r="G42" s="200"/>
    </row>
    <row r="43" spans="1:7">
      <c r="A43" s="150">
        <v>37</v>
      </c>
      <c r="B43" s="156" t="s">
        <v>100</v>
      </c>
      <c r="C43" s="152">
        <v>17</v>
      </c>
      <c r="D43" s="157">
        <v>85</v>
      </c>
      <c r="E43" s="154"/>
      <c r="F43" s="200"/>
      <c r="G43" s="200"/>
    </row>
    <row r="44" spans="1:7">
      <c r="A44" s="150">
        <v>38</v>
      </c>
      <c r="B44" s="156" t="s">
        <v>102</v>
      </c>
      <c r="C44" s="152">
        <v>11</v>
      </c>
      <c r="D44" s="157">
        <v>55</v>
      </c>
      <c r="E44" s="154"/>
      <c r="F44" s="200"/>
      <c r="G44" s="200"/>
    </row>
    <row r="45" spans="1:7">
      <c r="A45" s="150">
        <v>39</v>
      </c>
      <c r="B45" s="156" t="s">
        <v>104</v>
      </c>
      <c r="C45" s="152">
        <v>19</v>
      </c>
      <c r="D45" s="157">
        <v>95</v>
      </c>
      <c r="E45" s="154"/>
      <c r="F45" s="200"/>
      <c r="G45" s="200"/>
    </row>
    <row r="46" spans="1:7">
      <c r="A46" s="150">
        <v>40</v>
      </c>
      <c r="B46" s="156" t="s">
        <v>106</v>
      </c>
      <c r="C46" s="152">
        <v>17</v>
      </c>
      <c r="D46" s="157">
        <v>85</v>
      </c>
      <c r="E46" s="154"/>
      <c r="F46" s="200"/>
      <c r="G46" s="200"/>
    </row>
    <row r="47" spans="1:7">
      <c r="A47" s="150">
        <v>41</v>
      </c>
      <c r="B47" s="156" t="s">
        <v>108</v>
      </c>
      <c r="C47" s="152">
        <v>19</v>
      </c>
      <c r="D47" s="157">
        <v>95</v>
      </c>
      <c r="E47" s="154"/>
      <c r="F47" s="200"/>
      <c r="G47" s="200"/>
    </row>
    <row r="48" spans="1:7">
      <c r="A48" s="150">
        <v>42</v>
      </c>
      <c r="B48" s="156" t="s">
        <v>110</v>
      </c>
      <c r="C48" s="152">
        <v>16</v>
      </c>
      <c r="D48" s="157">
        <v>80</v>
      </c>
      <c r="E48" s="154"/>
      <c r="F48" s="200"/>
      <c r="G48" s="200"/>
    </row>
    <row r="49" spans="1:7">
      <c r="A49" s="150">
        <v>43</v>
      </c>
      <c r="B49" s="156" t="s">
        <v>112</v>
      </c>
      <c r="C49" s="152">
        <v>18</v>
      </c>
      <c r="D49" s="157">
        <v>90</v>
      </c>
      <c r="E49" s="154"/>
      <c r="F49" s="200"/>
      <c r="G49" s="200"/>
    </row>
    <row r="50" spans="1:7">
      <c r="A50" s="150">
        <v>44</v>
      </c>
      <c r="B50" s="156" t="s">
        <v>114</v>
      </c>
      <c r="C50" s="152">
        <v>15</v>
      </c>
      <c r="D50" s="157">
        <v>75</v>
      </c>
      <c r="E50" s="154"/>
      <c r="F50" s="200"/>
      <c r="G50" s="200"/>
    </row>
    <row r="51" spans="1:7">
      <c r="A51" s="150">
        <v>45</v>
      </c>
      <c r="B51" s="156" t="s">
        <v>116</v>
      </c>
      <c r="C51" s="152">
        <v>18</v>
      </c>
      <c r="D51" s="157">
        <v>90</v>
      </c>
      <c r="E51" s="154"/>
      <c r="F51" s="200"/>
      <c r="G51" s="200"/>
    </row>
    <row r="52" spans="1:7">
      <c r="A52" s="150">
        <v>46</v>
      </c>
      <c r="B52" s="158" t="s">
        <v>118</v>
      </c>
      <c r="C52" s="152">
        <v>17</v>
      </c>
      <c r="D52" s="157">
        <v>85</v>
      </c>
      <c r="E52" s="154"/>
      <c r="F52" s="200"/>
      <c r="G52" s="200"/>
    </row>
    <row r="53" spans="1:7">
      <c r="A53" s="150">
        <v>47</v>
      </c>
      <c r="B53" s="156" t="s">
        <v>120</v>
      </c>
      <c r="C53" s="152">
        <v>19</v>
      </c>
      <c r="D53" s="157">
        <v>95</v>
      </c>
      <c r="E53" s="154"/>
      <c r="F53" s="200"/>
      <c r="G53" s="200"/>
    </row>
    <row r="54" spans="1:7">
      <c r="A54" s="150">
        <v>48</v>
      </c>
      <c r="B54" s="156" t="s">
        <v>122</v>
      </c>
      <c r="C54" s="152">
        <v>19</v>
      </c>
      <c r="D54" s="157">
        <v>95</v>
      </c>
      <c r="E54" s="154"/>
      <c r="F54" s="200"/>
      <c r="G54" s="200"/>
    </row>
    <row r="55" spans="1:7">
      <c r="A55" s="150">
        <v>49</v>
      </c>
      <c r="B55" s="156" t="s">
        <v>124</v>
      </c>
      <c r="C55" s="152">
        <v>19</v>
      </c>
      <c r="D55" s="157">
        <v>95</v>
      </c>
      <c r="E55" s="154"/>
      <c r="F55" s="200"/>
      <c r="G55" s="200"/>
    </row>
    <row r="56" spans="1:7">
      <c r="A56" s="150">
        <v>50</v>
      </c>
      <c r="B56" s="156" t="s">
        <v>126</v>
      </c>
      <c r="C56" s="152">
        <v>18</v>
      </c>
      <c r="D56" s="157">
        <v>90</v>
      </c>
      <c r="E56" s="154"/>
      <c r="F56" s="200"/>
      <c r="G56" s="200"/>
    </row>
    <row r="57" spans="1:7">
      <c r="A57" s="150">
        <v>51</v>
      </c>
      <c r="B57" s="156" t="s">
        <v>128</v>
      </c>
      <c r="C57" s="152">
        <v>12</v>
      </c>
      <c r="D57" s="157">
        <v>60</v>
      </c>
      <c r="E57" s="154"/>
      <c r="F57" s="200"/>
      <c r="G57" s="200"/>
    </row>
    <row r="58" spans="1:7">
      <c r="A58" s="150">
        <v>52</v>
      </c>
      <c r="B58" s="158" t="s">
        <v>130</v>
      </c>
      <c r="C58" s="152">
        <v>17</v>
      </c>
      <c r="D58" s="157">
        <v>85</v>
      </c>
      <c r="E58" s="154"/>
      <c r="F58" s="200"/>
      <c r="G58" s="200"/>
    </row>
    <row r="59" spans="1:7">
      <c r="A59" s="150">
        <v>53</v>
      </c>
      <c r="B59" s="156" t="s">
        <v>132</v>
      </c>
      <c r="C59" s="152">
        <v>13</v>
      </c>
      <c r="D59" s="157">
        <v>65</v>
      </c>
      <c r="E59" s="154"/>
      <c r="F59" s="200"/>
      <c r="G59" s="200"/>
    </row>
    <row r="60" spans="1:7">
      <c r="A60" s="150">
        <v>54</v>
      </c>
      <c r="B60" s="156" t="s">
        <v>135</v>
      </c>
      <c r="C60" s="152">
        <v>18</v>
      </c>
      <c r="D60" s="157">
        <v>90</v>
      </c>
      <c r="E60" s="154"/>
      <c r="F60" s="200"/>
      <c r="G60" s="200"/>
    </row>
    <row r="61" spans="1:7">
      <c r="A61" s="150">
        <v>55</v>
      </c>
      <c r="B61" s="156" t="s">
        <v>137</v>
      </c>
      <c r="C61" s="152">
        <v>20</v>
      </c>
      <c r="D61" s="157">
        <v>100</v>
      </c>
      <c r="E61" s="154"/>
      <c r="F61" s="200"/>
      <c r="G61" s="200"/>
    </row>
    <row r="62" spans="1:7">
      <c r="A62" s="150">
        <v>56</v>
      </c>
      <c r="B62" s="158" t="s">
        <v>139</v>
      </c>
      <c r="C62" s="152">
        <v>16</v>
      </c>
      <c r="D62" s="157">
        <v>80</v>
      </c>
      <c r="E62" s="154"/>
      <c r="F62" s="200"/>
      <c r="G62" s="200"/>
    </row>
    <row r="63" spans="1:7">
      <c r="A63" s="150">
        <v>57</v>
      </c>
      <c r="B63" s="156" t="s">
        <v>141</v>
      </c>
      <c r="C63" s="152">
        <v>20</v>
      </c>
      <c r="D63" s="157">
        <v>100</v>
      </c>
      <c r="E63" s="154"/>
      <c r="F63" s="200"/>
      <c r="G63" s="200"/>
    </row>
    <row r="64" spans="1:7">
      <c r="A64" s="150">
        <v>58</v>
      </c>
      <c r="B64" s="156" t="s">
        <v>143</v>
      </c>
      <c r="C64" s="152">
        <v>19</v>
      </c>
      <c r="D64" s="157">
        <v>95</v>
      </c>
      <c r="E64" s="154"/>
      <c r="F64" s="200"/>
      <c r="G64" s="200"/>
    </row>
    <row r="65" spans="1:7">
      <c r="A65" s="150">
        <v>59</v>
      </c>
      <c r="B65" s="156" t="s">
        <v>145</v>
      </c>
      <c r="C65" s="152">
        <v>17</v>
      </c>
      <c r="D65" s="157">
        <v>85</v>
      </c>
      <c r="E65" s="154"/>
      <c r="F65" s="200"/>
      <c r="G65" s="200"/>
    </row>
    <row r="66" spans="1:7">
      <c r="A66" s="150">
        <v>60</v>
      </c>
      <c r="B66" s="156" t="s">
        <v>147</v>
      </c>
      <c r="C66" s="152">
        <v>12</v>
      </c>
      <c r="D66" s="157">
        <v>60</v>
      </c>
      <c r="E66" s="154"/>
      <c r="F66" s="200"/>
      <c r="G66" s="200"/>
    </row>
    <row r="67" spans="1:7">
      <c r="A67" s="150">
        <v>61</v>
      </c>
      <c r="B67" s="156" t="s">
        <v>149</v>
      </c>
      <c r="C67" s="152">
        <v>17</v>
      </c>
      <c r="D67" s="157">
        <v>85</v>
      </c>
      <c r="E67" s="154"/>
      <c r="F67" s="200"/>
      <c r="G67" s="200"/>
    </row>
    <row r="68" spans="1:7">
      <c r="A68" s="150">
        <v>62</v>
      </c>
      <c r="B68" s="156" t="s">
        <v>151</v>
      </c>
      <c r="C68" s="152">
        <v>20</v>
      </c>
      <c r="D68" s="157">
        <v>100</v>
      </c>
      <c r="E68" s="154"/>
      <c r="F68" s="200"/>
      <c r="G68" s="200"/>
    </row>
    <row r="69" spans="1:7">
      <c r="A69" s="150">
        <v>63</v>
      </c>
      <c r="B69" s="156" t="s">
        <v>153</v>
      </c>
      <c r="C69" s="152">
        <v>18</v>
      </c>
      <c r="D69" s="157">
        <v>90</v>
      </c>
      <c r="E69" s="154"/>
      <c r="F69" s="200"/>
      <c r="G69" s="200"/>
    </row>
    <row r="70" spans="1:7">
      <c r="A70" s="150">
        <v>64</v>
      </c>
      <c r="B70" s="156" t="s">
        <v>155</v>
      </c>
      <c r="C70" s="152">
        <v>16</v>
      </c>
      <c r="D70" s="157">
        <v>80</v>
      </c>
      <c r="E70" s="154"/>
      <c r="F70" s="200"/>
      <c r="G70" s="200"/>
    </row>
    <row r="71" spans="1:7">
      <c r="A71" s="150">
        <v>65</v>
      </c>
      <c r="B71" s="156" t="s">
        <v>157</v>
      </c>
      <c r="C71" s="152">
        <v>20</v>
      </c>
      <c r="D71" s="157">
        <v>100</v>
      </c>
      <c r="E71" s="154"/>
      <c r="F71" s="200"/>
      <c r="G71" s="200"/>
    </row>
    <row r="72" spans="1:7">
      <c r="A72" s="150">
        <v>66</v>
      </c>
      <c r="B72" s="156" t="s">
        <v>159</v>
      </c>
      <c r="C72" s="152">
        <v>17</v>
      </c>
      <c r="D72" s="157">
        <v>85</v>
      </c>
      <c r="E72" s="154"/>
      <c r="F72" s="200"/>
      <c r="G72" s="200"/>
    </row>
    <row r="73" spans="1:7">
      <c r="A73" s="150">
        <v>67</v>
      </c>
      <c r="B73" s="156" t="s">
        <v>161</v>
      </c>
      <c r="C73" s="152">
        <v>20</v>
      </c>
      <c r="D73" s="157">
        <v>100</v>
      </c>
      <c r="E73" s="154"/>
      <c r="F73" s="200"/>
      <c r="G73" s="200"/>
    </row>
    <row r="74" spans="1:7">
      <c r="A74" s="150">
        <v>68</v>
      </c>
      <c r="B74" s="156" t="s">
        <v>163</v>
      </c>
      <c r="C74" s="152">
        <v>13</v>
      </c>
      <c r="D74" s="157">
        <v>65</v>
      </c>
      <c r="E74" s="154"/>
      <c r="F74" s="200"/>
      <c r="G74" s="200"/>
    </row>
    <row r="75" spans="1:7">
      <c r="A75" s="150">
        <v>69</v>
      </c>
      <c r="B75" s="156" t="s">
        <v>165</v>
      </c>
      <c r="C75" s="152">
        <v>16</v>
      </c>
      <c r="D75" s="157">
        <v>80</v>
      </c>
      <c r="E75" s="154"/>
      <c r="F75" s="200"/>
      <c r="G75" s="200"/>
    </row>
    <row r="76" spans="1:7">
      <c r="A76" s="150">
        <v>70</v>
      </c>
      <c r="B76" s="156" t="s">
        <v>167</v>
      </c>
      <c r="C76" s="152">
        <v>16</v>
      </c>
      <c r="D76" s="157">
        <v>80</v>
      </c>
      <c r="E76" s="154"/>
      <c r="F76" s="200"/>
      <c r="G76" s="200"/>
    </row>
    <row r="77" spans="1:7">
      <c r="A77" s="150">
        <v>71</v>
      </c>
      <c r="B77" s="156" t="s">
        <v>169</v>
      </c>
      <c r="C77" s="152">
        <v>19</v>
      </c>
      <c r="D77" s="157">
        <v>95</v>
      </c>
      <c r="E77" s="154"/>
      <c r="F77" s="200"/>
      <c r="G77" s="200"/>
    </row>
    <row r="78" spans="1:7">
      <c r="A78" s="150">
        <v>72</v>
      </c>
      <c r="B78" s="156" t="s">
        <v>171</v>
      </c>
      <c r="C78" s="152">
        <v>16</v>
      </c>
      <c r="D78" s="157">
        <v>80</v>
      </c>
      <c r="E78" s="154"/>
      <c r="F78" s="200"/>
      <c r="G78" s="200"/>
    </row>
    <row r="79" spans="1:7">
      <c r="A79" s="150">
        <v>73</v>
      </c>
      <c r="B79" s="156" t="s">
        <v>173</v>
      </c>
      <c r="C79" s="152">
        <v>15</v>
      </c>
      <c r="D79" s="157">
        <v>75</v>
      </c>
      <c r="E79" s="154"/>
      <c r="F79" s="200"/>
      <c r="G79" s="200"/>
    </row>
    <row r="80" spans="1:7">
      <c r="A80" s="150">
        <v>74</v>
      </c>
      <c r="B80" s="158" t="s">
        <v>175</v>
      </c>
      <c r="C80" s="152">
        <v>18</v>
      </c>
      <c r="D80" s="157">
        <v>90</v>
      </c>
      <c r="E80" s="154"/>
      <c r="F80" s="200"/>
      <c r="G80" s="200"/>
    </row>
    <row r="81" spans="1:7">
      <c r="A81" s="150">
        <v>75</v>
      </c>
      <c r="B81" s="156" t="s">
        <v>177</v>
      </c>
      <c r="C81" s="152">
        <v>19</v>
      </c>
      <c r="D81" s="157">
        <v>95</v>
      </c>
      <c r="E81" s="154"/>
      <c r="F81" s="200"/>
      <c r="G81" s="200"/>
    </row>
    <row r="82" spans="1:7">
      <c r="A82" s="150">
        <v>76</v>
      </c>
      <c r="B82" s="156" t="s">
        <v>179</v>
      </c>
      <c r="C82" s="152">
        <v>20</v>
      </c>
      <c r="D82" s="157">
        <v>100</v>
      </c>
      <c r="E82" s="154"/>
      <c r="F82" s="200"/>
      <c r="G82" s="200"/>
    </row>
    <row r="83" spans="1:7">
      <c r="A83" s="159">
        <v>77</v>
      </c>
      <c r="B83" s="156" t="s">
        <v>181</v>
      </c>
      <c r="C83" s="160">
        <v>18</v>
      </c>
      <c r="D83" s="160">
        <v>90</v>
      </c>
      <c r="E83" s="89"/>
      <c r="F83" s="200"/>
      <c r="G83" s="200"/>
    </row>
    <row r="84" spans="1:7">
      <c r="A84" s="150">
        <v>78</v>
      </c>
      <c r="B84" s="156" t="s">
        <v>183</v>
      </c>
      <c r="C84" s="160">
        <v>20</v>
      </c>
      <c r="D84" s="160">
        <v>100</v>
      </c>
      <c r="E84" s="89"/>
      <c r="F84" s="200"/>
      <c r="G84" s="200"/>
    </row>
    <row r="85" spans="1:7">
      <c r="A85" s="150">
        <v>79</v>
      </c>
      <c r="B85" s="156" t="s">
        <v>185</v>
      </c>
      <c r="C85" s="160">
        <v>18</v>
      </c>
      <c r="D85" s="160">
        <v>90</v>
      </c>
      <c r="E85" s="89"/>
      <c r="F85" s="200"/>
      <c r="G85" s="200"/>
    </row>
    <row r="86" spans="1:7">
      <c r="A86" s="159">
        <v>80</v>
      </c>
      <c r="B86" s="156" t="s">
        <v>187</v>
      </c>
      <c r="C86" s="160">
        <v>19</v>
      </c>
      <c r="D86" s="160">
        <v>95</v>
      </c>
      <c r="E86" s="89"/>
      <c r="F86" s="200"/>
      <c r="G86" s="200"/>
    </row>
    <row r="87" spans="1:7">
      <c r="A87" s="150">
        <v>81</v>
      </c>
      <c r="B87" s="156" t="s">
        <v>189</v>
      </c>
      <c r="C87" s="160">
        <v>17</v>
      </c>
      <c r="D87" s="160">
        <v>85</v>
      </c>
      <c r="E87" s="89"/>
      <c r="F87" s="200"/>
      <c r="G87" s="200"/>
    </row>
    <row r="88" spans="1:7">
      <c r="A88" s="150">
        <v>82</v>
      </c>
      <c r="B88" s="156" t="s">
        <v>191</v>
      </c>
      <c r="C88" s="160">
        <v>20</v>
      </c>
      <c r="D88" s="160">
        <v>100</v>
      </c>
      <c r="E88" s="89"/>
      <c r="F88" s="200"/>
      <c r="G88" s="200"/>
    </row>
    <row r="89" spans="1:7">
      <c r="A89" s="159">
        <v>83</v>
      </c>
      <c r="B89" s="156" t="s">
        <v>193</v>
      </c>
      <c r="C89" s="160">
        <v>20</v>
      </c>
      <c r="D89" s="160">
        <v>100</v>
      </c>
      <c r="E89" s="89"/>
      <c r="F89" s="200"/>
      <c r="G89" s="200"/>
    </row>
    <row r="90" spans="1:7">
      <c r="A90" s="150">
        <v>84</v>
      </c>
      <c r="B90" s="156" t="s">
        <v>195</v>
      </c>
      <c r="C90" s="160">
        <v>15</v>
      </c>
      <c r="D90" s="160">
        <v>75</v>
      </c>
      <c r="E90" s="89"/>
      <c r="F90" s="89"/>
      <c r="G90" s="89"/>
    </row>
    <row r="91" spans="1:7">
      <c r="A91" s="150">
        <v>85</v>
      </c>
      <c r="B91" s="156" t="s">
        <v>197</v>
      </c>
      <c r="C91" s="160">
        <v>16</v>
      </c>
      <c r="D91" s="160">
        <v>80</v>
      </c>
      <c r="E91" s="89"/>
      <c r="F91" s="89"/>
      <c r="G91" s="89"/>
    </row>
    <row r="92" spans="1:7">
      <c r="A92" s="159">
        <v>86</v>
      </c>
      <c r="B92" s="156" t="s">
        <v>199</v>
      </c>
      <c r="C92" s="160">
        <v>20</v>
      </c>
      <c r="D92" s="160">
        <v>100</v>
      </c>
      <c r="E92" s="89"/>
      <c r="F92" s="89"/>
      <c r="G92" s="89"/>
    </row>
    <row r="93" spans="1:7">
      <c r="A93" s="150">
        <v>87</v>
      </c>
      <c r="B93" s="156" t="s">
        <v>201</v>
      </c>
      <c r="C93" s="160">
        <v>18</v>
      </c>
      <c r="D93" s="160">
        <v>90</v>
      </c>
      <c r="E93" s="89"/>
      <c r="F93" s="89"/>
      <c r="G93" s="89"/>
    </row>
    <row r="94" spans="1:7">
      <c r="A94" s="150">
        <v>88</v>
      </c>
      <c r="B94" s="156" t="s">
        <v>203</v>
      </c>
      <c r="C94" s="160">
        <v>19</v>
      </c>
      <c r="D94" s="160">
        <v>95</v>
      </c>
      <c r="E94" s="89"/>
      <c r="F94" s="89"/>
      <c r="G94" s="89"/>
    </row>
    <row r="95" spans="1:7">
      <c r="A95" s="159">
        <v>89</v>
      </c>
      <c r="B95" s="156" t="s">
        <v>205</v>
      </c>
      <c r="C95" s="160">
        <v>17</v>
      </c>
      <c r="D95" s="160">
        <v>85</v>
      </c>
      <c r="E95" s="89"/>
      <c r="F95" s="89"/>
      <c r="G95" s="89"/>
    </row>
    <row r="96" spans="1:7">
      <c r="B96" s="161"/>
    </row>
  </sheetData>
  <mergeCells count="92">
    <mergeCell ref="A1:D1"/>
    <mergeCell ref="A2:D2"/>
    <mergeCell ref="A3:D3"/>
    <mergeCell ref="C4:D4"/>
    <mergeCell ref="A5:A6"/>
    <mergeCell ref="B5:B6"/>
    <mergeCell ref="C5:C6"/>
    <mergeCell ref="D5:D6"/>
    <mergeCell ref="F17:G17"/>
    <mergeCell ref="E5:E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53:G53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65:G65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77:G77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89:G89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workbookViewId="0">
      <selection activeCell="L18" sqref="L18"/>
    </sheetView>
  </sheetViews>
  <sheetFormatPr defaultRowHeight="15"/>
  <cols>
    <col min="2" max="2" width="30.42578125" customWidth="1"/>
    <col min="3" max="3" width="13.140625" customWidth="1"/>
    <col min="4" max="4" width="17" customWidth="1"/>
  </cols>
  <sheetData>
    <row r="1" spans="1:4" ht="17.25">
      <c r="A1" s="209" t="s">
        <v>223</v>
      </c>
      <c r="B1" s="209"/>
      <c r="C1" s="209"/>
      <c r="D1" s="209"/>
    </row>
    <row r="2" spans="1:4" ht="17.25">
      <c r="A2" s="209" t="s">
        <v>248</v>
      </c>
      <c r="B2" s="209"/>
      <c r="C2" s="209"/>
      <c r="D2" s="209"/>
    </row>
    <row r="3" spans="1:4" ht="17.25">
      <c r="A3" s="209" t="s">
        <v>249</v>
      </c>
      <c r="B3" s="209"/>
      <c r="C3" s="209"/>
      <c r="D3" s="209"/>
    </row>
    <row r="4" spans="1:4" ht="17.25">
      <c r="A4" s="209" t="s">
        <v>250</v>
      </c>
      <c r="B4" s="209"/>
      <c r="C4" s="209"/>
      <c r="D4" s="209"/>
    </row>
    <row r="5" spans="1:4" ht="17.25">
      <c r="A5" s="209" t="s">
        <v>251</v>
      </c>
      <c r="B5" s="209"/>
      <c r="C5" s="209"/>
      <c r="D5" s="209"/>
    </row>
    <row r="6" spans="1:4" ht="30" customHeight="1">
      <c r="A6" s="210" t="s">
        <v>3</v>
      </c>
      <c r="B6" s="211" t="s">
        <v>252</v>
      </c>
      <c r="C6" s="212" t="s">
        <v>253</v>
      </c>
      <c r="D6" s="211" t="s">
        <v>8</v>
      </c>
    </row>
    <row r="7" spans="1:4">
      <c r="A7" s="213">
        <v>1</v>
      </c>
      <c r="B7" s="214" t="s">
        <v>62</v>
      </c>
      <c r="C7" s="160">
        <v>6</v>
      </c>
      <c r="D7" s="160">
        <f>C7/8*100</f>
        <v>75</v>
      </c>
    </row>
    <row r="8" spans="1:4">
      <c r="A8" s="213">
        <v>2</v>
      </c>
      <c r="B8" s="214" t="s">
        <v>13</v>
      </c>
      <c r="C8" s="160">
        <v>6</v>
      </c>
      <c r="D8" s="160">
        <f t="shared" ref="D8:D50" si="0">C8/8*100</f>
        <v>75</v>
      </c>
    </row>
    <row r="9" spans="1:4">
      <c r="A9" s="213">
        <v>3</v>
      </c>
      <c r="B9" s="214" t="s">
        <v>15</v>
      </c>
      <c r="C9" s="160">
        <v>8</v>
      </c>
      <c r="D9" s="160">
        <f t="shared" si="0"/>
        <v>100</v>
      </c>
    </row>
    <row r="10" spans="1:4">
      <c r="A10" s="213">
        <v>4</v>
      </c>
      <c r="B10" s="214" t="s">
        <v>17</v>
      </c>
      <c r="C10" s="160">
        <v>8</v>
      </c>
      <c r="D10" s="160">
        <f t="shared" si="0"/>
        <v>100</v>
      </c>
    </row>
    <row r="11" spans="1:4">
      <c r="A11" s="213">
        <v>5</v>
      </c>
      <c r="B11" s="214" t="s">
        <v>19</v>
      </c>
      <c r="C11" s="160">
        <v>6</v>
      </c>
      <c r="D11" s="160">
        <f t="shared" si="0"/>
        <v>75</v>
      </c>
    </row>
    <row r="12" spans="1:4">
      <c r="A12" s="213">
        <v>6</v>
      </c>
      <c r="B12" s="214" t="s">
        <v>21</v>
      </c>
      <c r="C12" s="160">
        <v>6</v>
      </c>
      <c r="D12" s="160">
        <f t="shared" si="0"/>
        <v>75</v>
      </c>
    </row>
    <row r="13" spans="1:4">
      <c r="A13" s="213">
        <v>7</v>
      </c>
      <c r="B13" s="214" t="s">
        <v>23</v>
      </c>
      <c r="C13" s="160">
        <v>8</v>
      </c>
      <c r="D13" s="160">
        <f t="shared" si="0"/>
        <v>100</v>
      </c>
    </row>
    <row r="14" spans="1:4">
      <c r="A14" s="213">
        <v>8</v>
      </c>
      <c r="B14" s="214" t="s">
        <v>25</v>
      </c>
      <c r="C14" s="160">
        <v>8</v>
      </c>
      <c r="D14" s="160">
        <f t="shared" si="0"/>
        <v>100</v>
      </c>
    </row>
    <row r="15" spans="1:4">
      <c r="A15" s="213">
        <v>9</v>
      </c>
      <c r="B15" s="214" t="s">
        <v>27</v>
      </c>
      <c r="C15" s="160">
        <v>8</v>
      </c>
      <c r="D15" s="160">
        <f t="shared" si="0"/>
        <v>100</v>
      </c>
    </row>
    <row r="16" spans="1:4">
      <c r="A16" s="213">
        <v>10</v>
      </c>
      <c r="B16" s="214" t="s">
        <v>70</v>
      </c>
      <c r="C16" s="160">
        <v>8</v>
      </c>
      <c r="D16" s="160">
        <f t="shared" si="0"/>
        <v>100</v>
      </c>
    </row>
    <row r="17" spans="1:4">
      <c r="A17" s="213">
        <v>11</v>
      </c>
      <c r="B17" s="215" t="s">
        <v>31</v>
      </c>
      <c r="C17" s="160">
        <v>8</v>
      </c>
      <c r="D17" s="160">
        <f t="shared" si="0"/>
        <v>100</v>
      </c>
    </row>
    <row r="18" spans="1:4">
      <c r="A18" s="213">
        <v>12</v>
      </c>
      <c r="B18" s="214" t="s">
        <v>33</v>
      </c>
      <c r="C18" s="160">
        <v>8</v>
      </c>
      <c r="D18" s="160">
        <f t="shared" si="0"/>
        <v>100</v>
      </c>
    </row>
    <row r="19" spans="1:4">
      <c r="A19" s="213">
        <v>13</v>
      </c>
      <c r="B19" s="214" t="s">
        <v>35</v>
      </c>
      <c r="C19" s="160">
        <v>8</v>
      </c>
      <c r="D19" s="160">
        <f t="shared" si="0"/>
        <v>100</v>
      </c>
    </row>
    <row r="20" spans="1:4">
      <c r="A20" s="213">
        <v>14</v>
      </c>
      <c r="B20" s="214" t="s">
        <v>37</v>
      </c>
      <c r="C20" s="160">
        <v>8</v>
      </c>
      <c r="D20" s="160">
        <f t="shared" si="0"/>
        <v>100</v>
      </c>
    </row>
    <row r="21" spans="1:4">
      <c r="A21" s="213">
        <v>15</v>
      </c>
      <c r="B21" s="214" t="s">
        <v>39</v>
      </c>
      <c r="C21" s="160">
        <v>6</v>
      </c>
      <c r="D21" s="160">
        <f t="shared" si="0"/>
        <v>75</v>
      </c>
    </row>
    <row r="22" spans="1:4">
      <c r="A22" s="213">
        <v>16</v>
      </c>
      <c r="B22" s="214" t="s">
        <v>41</v>
      </c>
      <c r="C22" s="160">
        <v>6</v>
      </c>
      <c r="D22" s="160">
        <f t="shared" si="0"/>
        <v>75</v>
      </c>
    </row>
    <row r="23" spans="1:4">
      <c r="A23" s="213">
        <v>17</v>
      </c>
      <c r="B23" s="214" t="s">
        <v>43</v>
      </c>
      <c r="C23" s="160">
        <v>6</v>
      </c>
      <c r="D23" s="160">
        <f t="shared" si="0"/>
        <v>75</v>
      </c>
    </row>
    <row r="24" spans="1:4">
      <c r="A24" s="213">
        <v>18</v>
      </c>
      <c r="B24" s="214" t="s">
        <v>45</v>
      </c>
      <c r="C24" s="160">
        <v>6</v>
      </c>
      <c r="D24" s="160">
        <f t="shared" si="0"/>
        <v>75</v>
      </c>
    </row>
    <row r="25" spans="1:4">
      <c r="A25" s="213">
        <v>19</v>
      </c>
      <c r="B25" s="215" t="s">
        <v>47</v>
      </c>
      <c r="C25" s="160">
        <v>6</v>
      </c>
      <c r="D25" s="160">
        <f t="shared" si="0"/>
        <v>75</v>
      </c>
    </row>
    <row r="26" spans="1:4">
      <c r="A26" s="213">
        <v>20</v>
      </c>
      <c r="B26" s="214" t="s">
        <v>49</v>
      </c>
      <c r="C26" s="160">
        <v>8</v>
      </c>
      <c r="D26" s="160">
        <f t="shared" si="0"/>
        <v>100</v>
      </c>
    </row>
    <row r="27" spans="1:4">
      <c r="A27" s="213">
        <v>21</v>
      </c>
      <c r="B27" s="214" t="s">
        <v>51</v>
      </c>
      <c r="C27" s="160">
        <v>8</v>
      </c>
      <c r="D27" s="160">
        <f t="shared" si="0"/>
        <v>100</v>
      </c>
    </row>
    <row r="28" spans="1:4">
      <c r="A28" s="213">
        <v>22</v>
      </c>
      <c r="B28" s="214" t="s">
        <v>53</v>
      </c>
      <c r="C28" s="160">
        <v>6</v>
      </c>
      <c r="D28" s="160">
        <f t="shared" si="0"/>
        <v>75</v>
      </c>
    </row>
    <row r="29" spans="1:4">
      <c r="A29" s="213">
        <v>23</v>
      </c>
      <c r="B29" s="214" t="s">
        <v>72</v>
      </c>
      <c r="C29" s="160">
        <v>6</v>
      </c>
      <c r="D29" s="160">
        <f t="shared" si="0"/>
        <v>75</v>
      </c>
    </row>
    <row r="30" spans="1:4">
      <c r="A30" s="213">
        <v>24</v>
      </c>
      <c r="B30" s="214" t="s">
        <v>74</v>
      </c>
      <c r="C30" s="160">
        <v>8</v>
      </c>
      <c r="D30" s="160">
        <f t="shared" si="0"/>
        <v>100</v>
      </c>
    </row>
    <row r="31" spans="1:4">
      <c r="A31" s="213">
        <v>25</v>
      </c>
      <c r="B31" s="214" t="s">
        <v>76</v>
      </c>
      <c r="C31" s="160">
        <v>8</v>
      </c>
      <c r="D31" s="160">
        <f t="shared" si="0"/>
        <v>100</v>
      </c>
    </row>
    <row r="32" spans="1:4">
      <c r="A32" s="213">
        <v>26</v>
      </c>
      <c r="B32" s="214" t="s">
        <v>78</v>
      </c>
      <c r="C32" s="160">
        <v>8</v>
      </c>
      <c r="D32" s="160">
        <f t="shared" si="0"/>
        <v>100</v>
      </c>
    </row>
    <row r="33" spans="1:4">
      <c r="A33" s="213">
        <v>27</v>
      </c>
      <c r="B33" s="215" t="s">
        <v>80</v>
      </c>
      <c r="C33" s="160">
        <v>6</v>
      </c>
      <c r="D33" s="160">
        <f t="shared" si="0"/>
        <v>75</v>
      </c>
    </row>
    <row r="34" spans="1:4">
      <c r="A34" s="213">
        <v>28</v>
      </c>
      <c r="B34" s="214" t="s">
        <v>82</v>
      </c>
      <c r="C34" s="160">
        <v>6</v>
      </c>
      <c r="D34" s="160">
        <f t="shared" si="0"/>
        <v>75</v>
      </c>
    </row>
    <row r="35" spans="1:4">
      <c r="A35" s="213">
        <v>29</v>
      </c>
      <c r="B35" s="214" t="s">
        <v>84</v>
      </c>
      <c r="C35" s="160">
        <v>8</v>
      </c>
      <c r="D35" s="160">
        <f t="shared" si="0"/>
        <v>100</v>
      </c>
    </row>
    <row r="36" spans="1:4">
      <c r="A36" s="213">
        <v>30</v>
      </c>
      <c r="B36" s="214" t="s">
        <v>86</v>
      </c>
      <c r="C36" s="160">
        <v>6</v>
      </c>
      <c r="D36" s="160">
        <f t="shared" si="0"/>
        <v>75</v>
      </c>
    </row>
    <row r="37" spans="1:4">
      <c r="A37" s="213">
        <v>31</v>
      </c>
      <c r="B37" s="214" t="s">
        <v>88</v>
      </c>
      <c r="C37" s="160">
        <v>6</v>
      </c>
      <c r="D37" s="160">
        <f t="shared" si="0"/>
        <v>75</v>
      </c>
    </row>
    <row r="38" spans="1:4">
      <c r="A38" s="213">
        <v>32</v>
      </c>
      <c r="B38" s="214" t="s">
        <v>90</v>
      </c>
      <c r="C38" s="160">
        <v>8</v>
      </c>
      <c r="D38" s="160">
        <f t="shared" si="0"/>
        <v>100</v>
      </c>
    </row>
    <row r="39" spans="1:4">
      <c r="A39" s="213">
        <v>33</v>
      </c>
      <c r="B39" s="214" t="s">
        <v>92</v>
      </c>
      <c r="C39" s="160">
        <v>8</v>
      </c>
      <c r="D39" s="160">
        <f t="shared" si="0"/>
        <v>100</v>
      </c>
    </row>
    <row r="40" spans="1:4">
      <c r="A40" s="213">
        <v>34</v>
      </c>
      <c r="B40" s="214" t="s">
        <v>94</v>
      </c>
      <c r="C40" s="160">
        <v>6</v>
      </c>
      <c r="D40" s="160">
        <f t="shared" si="0"/>
        <v>75</v>
      </c>
    </row>
    <row r="41" spans="1:4">
      <c r="A41" s="213">
        <v>35</v>
      </c>
      <c r="B41" s="214" t="s">
        <v>96</v>
      </c>
      <c r="C41" s="160">
        <v>8</v>
      </c>
      <c r="D41" s="160">
        <f t="shared" si="0"/>
        <v>100</v>
      </c>
    </row>
    <row r="42" spans="1:4">
      <c r="A42" s="213">
        <v>36</v>
      </c>
      <c r="B42" s="214" t="s">
        <v>98</v>
      </c>
      <c r="C42" s="160">
        <v>8</v>
      </c>
      <c r="D42" s="160">
        <f t="shared" si="0"/>
        <v>100</v>
      </c>
    </row>
    <row r="43" spans="1:4">
      <c r="A43" s="213">
        <v>37</v>
      </c>
      <c r="B43" s="214" t="s">
        <v>100</v>
      </c>
      <c r="C43" s="160">
        <v>6</v>
      </c>
      <c r="D43" s="160">
        <f t="shared" si="0"/>
        <v>75</v>
      </c>
    </row>
    <row r="44" spans="1:4">
      <c r="A44" s="213">
        <v>38</v>
      </c>
      <c r="B44" s="214" t="s">
        <v>102</v>
      </c>
      <c r="C44" s="160">
        <v>6</v>
      </c>
      <c r="D44" s="160">
        <f t="shared" si="0"/>
        <v>75</v>
      </c>
    </row>
    <row r="45" spans="1:4">
      <c r="A45" s="213">
        <v>39</v>
      </c>
      <c r="B45" s="214" t="s">
        <v>104</v>
      </c>
      <c r="C45" s="160">
        <v>8</v>
      </c>
      <c r="D45" s="160">
        <f t="shared" si="0"/>
        <v>100</v>
      </c>
    </row>
    <row r="46" spans="1:4">
      <c r="A46" s="213">
        <v>40</v>
      </c>
      <c r="B46" s="214" t="s">
        <v>106</v>
      </c>
      <c r="C46" s="160">
        <v>8</v>
      </c>
      <c r="D46" s="160">
        <f t="shared" si="0"/>
        <v>100</v>
      </c>
    </row>
    <row r="47" spans="1:4">
      <c r="A47" s="213">
        <v>41</v>
      </c>
      <c r="B47" s="214" t="s">
        <v>108</v>
      </c>
      <c r="C47" s="160">
        <v>8</v>
      </c>
      <c r="D47" s="160">
        <f t="shared" si="0"/>
        <v>100</v>
      </c>
    </row>
    <row r="48" spans="1:4">
      <c r="A48" s="213">
        <v>42</v>
      </c>
      <c r="B48" s="214" t="s">
        <v>110</v>
      </c>
      <c r="C48" s="160">
        <v>8</v>
      </c>
      <c r="D48" s="160">
        <f t="shared" si="0"/>
        <v>100</v>
      </c>
    </row>
    <row r="49" spans="1:4">
      <c r="A49" s="213">
        <v>43</v>
      </c>
      <c r="B49" s="214" t="s">
        <v>112</v>
      </c>
      <c r="C49" s="160">
        <v>4</v>
      </c>
      <c r="D49" s="160">
        <f t="shared" si="0"/>
        <v>50</v>
      </c>
    </row>
    <row r="50" spans="1:4">
      <c r="A50" s="213">
        <v>44</v>
      </c>
      <c r="B50" s="214" t="s">
        <v>114</v>
      </c>
      <c r="C50" s="160">
        <v>8</v>
      </c>
      <c r="D50" s="160">
        <f t="shared" si="0"/>
        <v>100</v>
      </c>
    </row>
    <row r="51" spans="1:4">
      <c r="A51" s="216">
        <v>45</v>
      </c>
      <c r="B51" s="217" t="s">
        <v>116</v>
      </c>
      <c r="C51" s="218">
        <v>6</v>
      </c>
      <c r="D51" s="218">
        <f>C51/6*100</f>
        <v>100</v>
      </c>
    </row>
    <row r="52" spans="1:4">
      <c r="A52" s="216">
        <v>46</v>
      </c>
      <c r="B52" s="217" t="s">
        <v>118</v>
      </c>
      <c r="C52" s="218">
        <v>6</v>
      </c>
      <c r="D52" s="218">
        <f t="shared" ref="D52:D95" si="1">C52/6*100</f>
        <v>100</v>
      </c>
    </row>
    <row r="53" spans="1:4">
      <c r="A53" s="216">
        <v>47</v>
      </c>
      <c r="B53" s="217" t="s">
        <v>120</v>
      </c>
      <c r="C53" s="218">
        <v>6</v>
      </c>
      <c r="D53" s="218">
        <f t="shared" si="1"/>
        <v>100</v>
      </c>
    </row>
    <row r="54" spans="1:4">
      <c r="A54" s="216">
        <v>48</v>
      </c>
      <c r="B54" s="217" t="s">
        <v>122</v>
      </c>
      <c r="C54" s="218">
        <v>6</v>
      </c>
      <c r="D54" s="218">
        <f t="shared" si="1"/>
        <v>100</v>
      </c>
    </row>
    <row r="55" spans="1:4">
      <c r="A55" s="216">
        <v>49</v>
      </c>
      <c r="B55" s="217" t="s">
        <v>124</v>
      </c>
      <c r="C55" s="218">
        <v>6</v>
      </c>
      <c r="D55" s="218">
        <f t="shared" si="1"/>
        <v>100</v>
      </c>
    </row>
    <row r="56" spans="1:4">
      <c r="A56" s="216">
        <v>50</v>
      </c>
      <c r="B56" s="217" t="s">
        <v>126</v>
      </c>
      <c r="C56" s="218">
        <v>6</v>
      </c>
      <c r="D56" s="218">
        <f t="shared" si="1"/>
        <v>100</v>
      </c>
    </row>
    <row r="57" spans="1:4">
      <c r="A57" s="216">
        <v>51</v>
      </c>
      <c r="B57" s="217" t="s">
        <v>128</v>
      </c>
      <c r="C57" s="218">
        <v>6</v>
      </c>
      <c r="D57" s="218">
        <f t="shared" si="1"/>
        <v>100</v>
      </c>
    </row>
    <row r="58" spans="1:4">
      <c r="A58" s="216">
        <v>52</v>
      </c>
      <c r="B58" s="217" t="s">
        <v>130</v>
      </c>
      <c r="C58" s="218">
        <v>6</v>
      </c>
      <c r="D58" s="218">
        <f t="shared" si="1"/>
        <v>100</v>
      </c>
    </row>
    <row r="59" spans="1:4">
      <c r="A59" s="216">
        <v>53</v>
      </c>
      <c r="B59" s="217" t="s">
        <v>132</v>
      </c>
      <c r="C59" s="218">
        <v>6</v>
      </c>
      <c r="D59" s="218">
        <f t="shared" si="1"/>
        <v>100</v>
      </c>
    </row>
    <row r="60" spans="1:4">
      <c r="A60" s="216">
        <v>54</v>
      </c>
      <c r="B60" s="217" t="s">
        <v>135</v>
      </c>
      <c r="C60" s="218">
        <v>6</v>
      </c>
      <c r="D60" s="218">
        <f t="shared" si="1"/>
        <v>100</v>
      </c>
    </row>
    <row r="61" spans="1:4">
      <c r="A61" s="216">
        <v>55</v>
      </c>
      <c r="B61" s="217" t="s">
        <v>137</v>
      </c>
      <c r="C61" s="218">
        <v>6</v>
      </c>
      <c r="D61" s="218">
        <f t="shared" si="1"/>
        <v>100</v>
      </c>
    </row>
    <row r="62" spans="1:4">
      <c r="A62" s="216">
        <v>56</v>
      </c>
      <c r="B62" s="217" t="s">
        <v>139</v>
      </c>
      <c r="C62" s="218">
        <v>6</v>
      </c>
      <c r="D62" s="218">
        <f t="shared" si="1"/>
        <v>100</v>
      </c>
    </row>
    <row r="63" spans="1:4">
      <c r="A63" s="216">
        <v>57</v>
      </c>
      <c r="B63" s="217" t="s">
        <v>141</v>
      </c>
      <c r="C63" s="218">
        <v>6</v>
      </c>
      <c r="D63" s="218">
        <f t="shared" si="1"/>
        <v>100</v>
      </c>
    </row>
    <row r="64" spans="1:4">
      <c r="A64" s="216">
        <v>58</v>
      </c>
      <c r="B64" s="217" t="s">
        <v>143</v>
      </c>
      <c r="C64" s="218">
        <v>6</v>
      </c>
      <c r="D64" s="218">
        <f t="shared" si="1"/>
        <v>100</v>
      </c>
    </row>
    <row r="65" spans="1:4">
      <c r="A65" s="216">
        <v>59</v>
      </c>
      <c r="B65" s="217" t="s">
        <v>145</v>
      </c>
      <c r="C65" s="218">
        <v>6</v>
      </c>
      <c r="D65" s="218">
        <f t="shared" si="1"/>
        <v>100</v>
      </c>
    </row>
    <row r="66" spans="1:4">
      <c r="A66" s="216">
        <v>60</v>
      </c>
      <c r="B66" s="217" t="s">
        <v>147</v>
      </c>
      <c r="C66" s="218">
        <v>4</v>
      </c>
      <c r="D66" s="219">
        <f t="shared" si="1"/>
        <v>66.666666666666657</v>
      </c>
    </row>
    <row r="67" spans="1:4">
      <c r="A67" s="216">
        <v>61</v>
      </c>
      <c r="B67" s="217" t="s">
        <v>149</v>
      </c>
      <c r="C67" s="218">
        <v>6</v>
      </c>
      <c r="D67" s="218">
        <f t="shared" si="1"/>
        <v>100</v>
      </c>
    </row>
    <row r="68" spans="1:4">
      <c r="A68" s="216">
        <v>62</v>
      </c>
      <c r="B68" s="217" t="s">
        <v>151</v>
      </c>
      <c r="C68" s="218">
        <v>6</v>
      </c>
      <c r="D68" s="218">
        <f t="shared" si="1"/>
        <v>100</v>
      </c>
    </row>
    <row r="69" spans="1:4">
      <c r="A69" s="216">
        <v>63</v>
      </c>
      <c r="B69" s="217" t="s">
        <v>153</v>
      </c>
      <c r="C69" s="218">
        <v>6</v>
      </c>
      <c r="D69" s="218">
        <f t="shared" si="1"/>
        <v>100</v>
      </c>
    </row>
    <row r="70" spans="1:4">
      <c r="A70" s="216">
        <v>64</v>
      </c>
      <c r="B70" s="217" t="s">
        <v>155</v>
      </c>
      <c r="C70" s="218">
        <v>4</v>
      </c>
      <c r="D70" s="219">
        <f t="shared" si="1"/>
        <v>66.666666666666657</v>
      </c>
    </row>
    <row r="71" spans="1:4">
      <c r="A71" s="216">
        <v>65</v>
      </c>
      <c r="B71" s="217" t="s">
        <v>157</v>
      </c>
      <c r="C71" s="218">
        <v>6</v>
      </c>
      <c r="D71" s="218">
        <f t="shared" si="1"/>
        <v>100</v>
      </c>
    </row>
    <row r="72" spans="1:4">
      <c r="A72" s="216">
        <v>66</v>
      </c>
      <c r="B72" s="217" t="s">
        <v>159</v>
      </c>
      <c r="C72" s="218">
        <v>6</v>
      </c>
      <c r="D72" s="218">
        <f t="shared" si="1"/>
        <v>100</v>
      </c>
    </row>
    <row r="73" spans="1:4">
      <c r="A73" s="216">
        <v>67</v>
      </c>
      <c r="B73" s="217" t="s">
        <v>161</v>
      </c>
      <c r="C73" s="218">
        <v>4</v>
      </c>
      <c r="D73" s="219">
        <f t="shared" si="1"/>
        <v>66.666666666666657</v>
      </c>
    </row>
    <row r="74" spans="1:4">
      <c r="A74" s="216">
        <v>68</v>
      </c>
      <c r="B74" s="217" t="s">
        <v>163</v>
      </c>
      <c r="C74" s="218">
        <v>6</v>
      </c>
      <c r="D74" s="218">
        <f t="shared" si="1"/>
        <v>100</v>
      </c>
    </row>
    <row r="75" spans="1:4">
      <c r="A75" s="216">
        <v>69</v>
      </c>
      <c r="B75" s="217" t="s">
        <v>165</v>
      </c>
      <c r="C75" s="218">
        <v>6</v>
      </c>
      <c r="D75" s="218">
        <f t="shared" si="1"/>
        <v>100</v>
      </c>
    </row>
    <row r="76" spans="1:4">
      <c r="A76" s="216">
        <v>70</v>
      </c>
      <c r="B76" s="217" t="s">
        <v>167</v>
      </c>
      <c r="C76" s="218">
        <v>6</v>
      </c>
      <c r="D76" s="218">
        <f t="shared" si="1"/>
        <v>100</v>
      </c>
    </row>
    <row r="77" spans="1:4">
      <c r="A77" s="216">
        <v>71</v>
      </c>
      <c r="B77" s="217" t="s">
        <v>169</v>
      </c>
      <c r="C77" s="218">
        <v>6</v>
      </c>
      <c r="D77" s="218">
        <f t="shared" si="1"/>
        <v>100</v>
      </c>
    </row>
    <row r="78" spans="1:4">
      <c r="A78" s="216">
        <v>72</v>
      </c>
      <c r="B78" s="217" t="s">
        <v>171</v>
      </c>
      <c r="C78" s="218">
        <v>6</v>
      </c>
      <c r="D78" s="218">
        <f t="shared" si="1"/>
        <v>100</v>
      </c>
    </row>
    <row r="79" spans="1:4">
      <c r="A79" s="216">
        <v>73</v>
      </c>
      <c r="B79" s="217" t="s">
        <v>173</v>
      </c>
      <c r="C79" s="218">
        <v>6</v>
      </c>
      <c r="D79" s="218">
        <f t="shared" si="1"/>
        <v>100</v>
      </c>
    </row>
    <row r="80" spans="1:4">
      <c r="A80" s="216">
        <v>74</v>
      </c>
      <c r="B80" s="217" t="s">
        <v>175</v>
      </c>
      <c r="C80" s="218">
        <v>4</v>
      </c>
      <c r="D80" s="219">
        <f t="shared" si="1"/>
        <v>66.666666666666657</v>
      </c>
    </row>
    <row r="81" spans="1:4">
      <c r="A81" s="216">
        <v>75</v>
      </c>
      <c r="B81" s="217" t="s">
        <v>177</v>
      </c>
      <c r="C81" s="218">
        <v>6</v>
      </c>
      <c r="D81" s="218">
        <f t="shared" si="1"/>
        <v>100</v>
      </c>
    </row>
    <row r="82" spans="1:4">
      <c r="A82" s="216">
        <v>76</v>
      </c>
      <c r="B82" s="217" t="s">
        <v>179</v>
      </c>
      <c r="C82" s="218">
        <v>6</v>
      </c>
      <c r="D82" s="218">
        <f t="shared" si="1"/>
        <v>100</v>
      </c>
    </row>
    <row r="83" spans="1:4">
      <c r="A83" s="216">
        <v>77</v>
      </c>
      <c r="B83" s="217" t="s">
        <v>181</v>
      </c>
      <c r="C83" s="218">
        <v>6</v>
      </c>
      <c r="D83" s="218">
        <f t="shared" si="1"/>
        <v>100</v>
      </c>
    </row>
    <row r="84" spans="1:4">
      <c r="A84" s="216">
        <v>78</v>
      </c>
      <c r="B84" s="217" t="s">
        <v>183</v>
      </c>
      <c r="C84" s="218">
        <v>6</v>
      </c>
      <c r="D84" s="218">
        <f t="shared" si="1"/>
        <v>100</v>
      </c>
    </row>
    <row r="85" spans="1:4">
      <c r="A85" s="216">
        <v>79</v>
      </c>
      <c r="B85" s="217" t="s">
        <v>185</v>
      </c>
      <c r="C85" s="218">
        <v>6</v>
      </c>
      <c r="D85" s="218">
        <f t="shared" si="1"/>
        <v>100</v>
      </c>
    </row>
    <row r="86" spans="1:4">
      <c r="A86" s="216">
        <v>80</v>
      </c>
      <c r="B86" s="217" t="s">
        <v>187</v>
      </c>
      <c r="C86" s="218">
        <v>6</v>
      </c>
      <c r="D86" s="218">
        <f t="shared" si="1"/>
        <v>100</v>
      </c>
    </row>
    <row r="87" spans="1:4">
      <c r="A87" s="216">
        <v>81</v>
      </c>
      <c r="B87" s="217" t="s">
        <v>189</v>
      </c>
      <c r="C87" s="218">
        <v>6</v>
      </c>
      <c r="D87" s="218">
        <f t="shared" si="1"/>
        <v>100</v>
      </c>
    </row>
    <row r="88" spans="1:4">
      <c r="A88" s="216">
        <v>82</v>
      </c>
      <c r="B88" s="217" t="s">
        <v>191</v>
      </c>
      <c r="C88" s="218">
        <v>6</v>
      </c>
      <c r="D88" s="218">
        <f t="shared" si="1"/>
        <v>100</v>
      </c>
    </row>
    <row r="89" spans="1:4">
      <c r="A89" s="216">
        <v>83</v>
      </c>
      <c r="B89" s="217" t="s">
        <v>193</v>
      </c>
      <c r="C89" s="218">
        <v>6</v>
      </c>
      <c r="D89" s="218">
        <f t="shared" si="1"/>
        <v>100</v>
      </c>
    </row>
    <row r="90" spans="1:4">
      <c r="A90" s="216">
        <v>84</v>
      </c>
      <c r="B90" s="217" t="s">
        <v>195</v>
      </c>
      <c r="C90" s="218">
        <v>6</v>
      </c>
      <c r="D90" s="218">
        <f t="shared" si="1"/>
        <v>100</v>
      </c>
    </row>
    <row r="91" spans="1:4">
      <c r="A91" s="216">
        <v>85</v>
      </c>
      <c r="B91" s="217" t="s">
        <v>197</v>
      </c>
      <c r="C91" s="218">
        <v>6</v>
      </c>
      <c r="D91" s="218">
        <f t="shared" si="1"/>
        <v>100</v>
      </c>
    </row>
    <row r="92" spans="1:4">
      <c r="A92" s="216">
        <v>86</v>
      </c>
      <c r="B92" s="217" t="s">
        <v>199</v>
      </c>
      <c r="C92" s="218">
        <v>6</v>
      </c>
      <c r="D92" s="218">
        <f t="shared" si="1"/>
        <v>100</v>
      </c>
    </row>
    <row r="93" spans="1:4">
      <c r="A93" s="216">
        <v>87</v>
      </c>
      <c r="B93" s="217" t="s">
        <v>201</v>
      </c>
      <c r="C93" s="218">
        <v>6</v>
      </c>
      <c r="D93" s="218">
        <f t="shared" si="1"/>
        <v>100</v>
      </c>
    </row>
    <row r="94" spans="1:4">
      <c r="A94" s="216">
        <v>88</v>
      </c>
      <c r="B94" s="217" t="s">
        <v>203</v>
      </c>
      <c r="C94" s="218">
        <v>6</v>
      </c>
      <c r="D94" s="218">
        <f t="shared" si="1"/>
        <v>100</v>
      </c>
    </row>
    <row r="95" spans="1:4">
      <c r="A95" s="216">
        <v>89</v>
      </c>
      <c r="B95" s="217" t="s">
        <v>205</v>
      </c>
      <c r="C95" s="218">
        <v>6</v>
      </c>
      <c r="D95" s="218">
        <f t="shared" si="1"/>
        <v>100</v>
      </c>
    </row>
    <row r="97" spans="2:2">
      <c r="B97" s="220" t="s">
        <v>254</v>
      </c>
    </row>
    <row r="98" spans="2:2">
      <c r="B98" s="220" t="s">
        <v>255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activeCell="L25" sqref="L25"/>
    </sheetView>
  </sheetViews>
  <sheetFormatPr defaultRowHeight="15"/>
  <cols>
    <col min="2" max="2" width="30.42578125" customWidth="1"/>
    <col min="3" max="4" width="9" customWidth="1"/>
  </cols>
  <sheetData>
    <row r="1" spans="1:4" ht="17.25">
      <c r="A1" s="209" t="s">
        <v>223</v>
      </c>
      <c r="B1" s="209"/>
      <c r="C1" s="209"/>
      <c r="D1" s="209"/>
    </row>
    <row r="2" spans="1:4" ht="17.25">
      <c r="A2" s="209" t="s">
        <v>248</v>
      </c>
      <c r="B2" s="209"/>
      <c r="C2" s="209"/>
      <c r="D2" s="209"/>
    </row>
    <row r="3" spans="1:4" ht="17.25">
      <c r="A3" s="209" t="s">
        <v>249</v>
      </c>
      <c r="B3" s="209"/>
      <c r="C3" s="209"/>
      <c r="D3" s="209"/>
    </row>
    <row r="4" spans="1:4" ht="17.25">
      <c r="A4" s="209" t="s">
        <v>250</v>
      </c>
      <c r="B4" s="209"/>
      <c r="C4" s="209"/>
      <c r="D4" s="209"/>
    </row>
    <row r="5" spans="1:4" ht="17.25">
      <c r="A5" s="209" t="s">
        <v>256</v>
      </c>
      <c r="B5" s="209"/>
      <c r="C5" s="209"/>
      <c r="D5" s="209"/>
    </row>
    <row r="6" spans="1:4" ht="31.5">
      <c r="A6" s="210" t="s">
        <v>3</v>
      </c>
      <c r="B6" s="211" t="s">
        <v>252</v>
      </c>
      <c r="C6" s="212" t="s">
        <v>257</v>
      </c>
      <c r="D6" s="211" t="s">
        <v>8</v>
      </c>
    </row>
    <row r="7" spans="1:4">
      <c r="A7" s="213">
        <v>1</v>
      </c>
      <c r="B7" s="214" t="s">
        <v>62</v>
      </c>
      <c r="C7" s="160">
        <v>10</v>
      </c>
      <c r="D7" s="157">
        <f>C7/11*100</f>
        <v>90.909090909090907</v>
      </c>
    </row>
    <row r="8" spans="1:4">
      <c r="A8" s="213">
        <v>2</v>
      </c>
      <c r="B8" s="214" t="s">
        <v>13</v>
      </c>
      <c r="C8" s="160">
        <v>7</v>
      </c>
      <c r="D8" s="157">
        <f t="shared" ref="D8:D71" si="0">C8/11*100</f>
        <v>63.636363636363633</v>
      </c>
    </row>
    <row r="9" spans="1:4">
      <c r="A9" s="213">
        <v>3</v>
      </c>
      <c r="B9" s="214" t="s">
        <v>15</v>
      </c>
      <c r="C9" s="160">
        <v>10</v>
      </c>
      <c r="D9" s="157">
        <f t="shared" si="0"/>
        <v>90.909090909090907</v>
      </c>
    </row>
    <row r="10" spans="1:4">
      <c r="A10" s="213">
        <v>4</v>
      </c>
      <c r="B10" s="214" t="s">
        <v>17</v>
      </c>
      <c r="C10" s="160">
        <v>9</v>
      </c>
      <c r="D10" s="157">
        <f t="shared" si="0"/>
        <v>81.818181818181827</v>
      </c>
    </row>
    <row r="11" spans="1:4">
      <c r="A11" s="213">
        <v>5</v>
      </c>
      <c r="B11" s="214" t="s">
        <v>19</v>
      </c>
      <c r="C11" s="160">
        <v>9</v>
      </c>
      <c r="D11" s="157">
        <f t="shared" si="0"/>
        <v>81.818181818181827</v>
      </c>
    </row>
    <row r="12" spans="1:4">
      <c r="A12" s="213">
        <v>6</v>
      </c>
      <c r="B12" s="214" t="s">
        <v>21</v>
      </c>
      <c r="C12" s="160">
        <v>10</v>
      </c>
      <c r="D12" s="157">
        <f t="shared" si="0"/>
        <v>90.909090909090907</v>
      </c>
    </row>
    <row r="13" spans="1:4">
      <c r="A13" s="213">
        <v>7</v>
      </c>
      <c r="B13" s="214" t="s">
        <v>23</v>
      </c>
      <c r="C13" s="160">
        <v>11</v>
      </c>
      <c r="D13" s="157">
        <f t="shared" si="0"/>
        <v>100</v>
      </c>
    </row>
    <row r="14" spans="1:4">
      <c r="A14" s="213">
        <v>8</v>
      </c>
      <c r="B14" s="214" t="s">
        <v>25</v>
      </c>
      <c r="C14" s="160">
        <v>10</v>
      </c>
      <c r="D14" s="157">
        <f t="shared" si="0"/>
        <v>90.909090909090907</v>
      </c>
    </row>
    <row r="15" spans="1:4">
      <c r="A15" s="213">
        <v>9</v>
      </c>
      <c r="B15" s="214" t="s">
        <v>27</v>
      </c>
      <c r="C15" s="160">
        <v>11</v>
      </c>
      <c r="D15" s="157">
        <f t="shared" si="0"/>
        <v>100</v>
      </c>
    </row>
    <row r="16" spans="1:4">
      <c r="A16" s="213">
        <v>10</v>
      </c>
      <c r="B16" s="214" t="s">
        <v>70</v>
      </c>
      <c r="C16" s="160">
        <v>11</v>
      </c>
      <c r="D16" s="157">
        <f t="shared" si="0"/>
        <v>100</v>
      </c>
    </row>
    <row r="17" spans="1:4">
      <c r="A17" s="213">
        <v>11</v>
      </c>
      <c r="B17" s="215" t="s">
        <v>31</v>
      </c>
      <c r="C17" s="160">
        <v>7</v>
      </c>
      <c r="D17" s="157">
        <f t="shared" si="0"/>
        <v>63.636363636363633</v>
      </c>
    </row>
    <row r="18" spans="1:4">
      <c r="A18" s="213">
        <v>12</v>
      </c>
      <c r="B18" s="214" t="s">
        <v>33</v>
      </c>
      <c r="C18" s="160">
        <v>11</v>
      </c>
      <c r="D18" s="157">
        <f t="shared" si="0"/>
        <v>100</v>
      </c>
    </row>
    <row r="19" spans="1:4">
      <c r="A19" s="213">
        <v>13</v>
      </c>
      <c r="B19" s="214" t="s">
        <v>35</v>
      </c>
      <c r="C19" s="160">
        <v>10</v>
      </c>
      <c r="D19" s="157">
        <f t="shared" si="0"/>
        <v>90.909090909090907</v>
      </c>
    </row>
    <row r="20" spans="1:4">
      <c r="A20" s="213">
        <v>14</v>
      </c>
      <c r="B20" s="214" t="s">
        <v>37</v>
      </c>
      <c r="C20" s="160">
        <v>10</v>
      </c>
      <c r="D20" s="157">
        <f t="shared" si="0"/>
        <v>90.909090909090907</v>
      </c>
    </row>
    <row r="21" spans="1:4">
      <c r="A21" s="213">
        <v>15</v>
      </c>
      <c r="B21" s="214" t="s">
        <v>39</v>
      </c>
      <c r="C21" s="160">
        <v>10</v>
      </c>
      <c r="D21" s="157">
        <f t="shared" si="0"/>
        <v>90.909090909090907</v>
      </c>
    </row>
    <row r="22" spans="1:4">
      <c r="A22" s="213">
        <v>16</v>
      </c>
      <c r="B22" s="214" t="s">
        <v>41</v>
      </c>
      <c r="C22" s="160">
        <v>9</v>
      </c>
      <c r="D22" s="157">
        <f t="shared" si="0"/>
        <v>81.818181818181827</v>
      </c>
    </row>
    <row r="23" spans="1:4">
      <c r="A23" s="213">
        <v>17</v>
      </c>
      <c r="B23" s="214" t="s">
        <v>43</v>
      </c>
      <c r="C23" s="160">
        <v>9</v>
      </c>
      <c r="D23" s="157">
        <f t="shared" si="0"/>
        <v>81.818181818181827</v>
      </c>
    </row>
    <row r="24" spans="1:4">
      <c r="A24" s="213">
        <v>18</v>
      </c>
      <c r="B24" s="214" t="s">
        <v>45</v>
      </c>
      <c r="C24" s="160">
        <v>11</v>
      </c>
      <c r="D24" s="157">
        <f t="shared" si="0"/>
        <v>100</v>
      </c>
    </row>
    <row r="25" spans="1:4">
      <c r="A25" s="213">
        <v>19</v>
      </c>
      <c r="B25" s="215" t="s">
        <v>47</v>
      </c>
      <c r="C25" s="160">
        <v>11</v>
      </c>
      <c r="D25" s="157">
        <f t="shared" si="0"/>
        <v>100</v>
      </c>
    </row>
    <row r="26" spans="1:4">
      <c r="A26" s="213">
        <v>20</v>
      </c>
      <c r="B26" s="214" t="s">
        <v>49</v>
      </c>
      <c r="C26" s="160">
        <v>6</v>
      </c>
      <c r="D26" s="157">
        <f t="shared" si="0"/>
        <v>54.54545454545454</v>
      </c>
    </row>
    <row r="27" spans="1:4">
      <c r="A27" s="213">
        <v>21</v>
      </c>
      <c r="B27" s="214" t="s">
        <v>51</v>
      </c>
      <c r="C27" s="160">
        <v>9</v>
      </c>
      <c r="D27" s="157">
        <f t="shared" si="0"/>
        <v>81.818181818181827</v>
      </c>
    </row>
    <row r="28" spans="1:4">
      <c r="A28" s="213">
        <v>22</v>
      </c>
      <c r="B28" s="214" t="s">
        <v>53</v>
      </c>
      <c r="C28" s="160">
        <v>10</v>
      </c>
      <c r="D28" s="157">
        <f t="shared" si="0"/>
        <v>90.909090909090907</v>
      </c>
    </row>
    <row r="29" spans="1:4">
      <c r="A29" s="213">
        <v>23</v>
      </c>
      <c r="B29" s="214" t="s">
        <v>72</v>
      </c>
      <c r="C29" s="160">
        <v>8</v>
      </c>
      <c r="D29" s="157">
        <f t="shared" si="0"/>
        <v>72.727272727272734</v>
      </c>
    </row>
    <row r="30" spans="1:4">
      <c r="A30" s="213">
        <v>24</v>
      </c>
      <c r="B30" s="214" t="s">
        <v>74</v>
      </c>
      <c r="C30" s="160">
        <v>8</v>
      </c>
      <c r="D30" s="157">
        <f t="shared" si="0"/>
        <v>72.727272727272734</v>
      </c>
    </row>
    <row r="31" spans="1:4">
      <c r="A31" s="213">
        <v>25</v>
      </c>
      <c r="B31" s="214" t="s">
        <v>76</v>
      </c>
      <c r="C31" s="160">
        <v>9</v>
      </c>
      <c r="D31" s="157">
        <f t="shared" si="0"/>
        <v>81.818181818181827</v>
      </c>
    </row>
    <row r="32" spans="1:4">
      <c r="A32" s="213">
        <v>26</v>
      </c>
      <c r="B32" s="214" t="s">
        <v>78</v>
      </c>
      <c r="C32" s="160">
        <v>9</v>
      </c>
      <c r="D32" s="157">
        <f t="shared" si="0"/>
        <v>81.818181818181827</v>
      </c>
    </row>
    <row r="33" spans="1:4">
      <c r="A33" s="213">
        <v>27</v>
      </c>
      <c r="B33" s="215" t="s">
        <v>80</v>
      </c>
      <c r="C33" s="160">
        <v>7</v>
      </c>
      <c r="D33" s="157">
        <f t="shared" si="0"/>
        <v>63.636363636363633</v>
      </c>
    </row>
    <row r="34" spans="1:4">
      <c r="A34" s="213">
        <v>28</v>
      </c>
      <c r="B34" s="214" t="s">
        <v>82</v>
      </c>
      <c r="C34" s="160">
        <v>10</v>
      </c>
      <c r="D34" s="157">
        <f t="shared" si="0"/>
        <v>90.909090909090907</v>
      </c>
    </row>
    <row r="35" spans="1:4">
      <c r="A35" s="213">
        <v>29</v>
      </c>
      <c r="B35" s="214" t="s">
        <v>84</v>
      </c>
      <c r="C35" s="160">
        <v>10</v>
      </c>
      <c r="D35" s="157">
        <f t="shared" si="0"/>
        <v>90.909090909090907</v>
      </c>
    </row>
    <row r="36" spans="1:4">
      <c r="A36" s="213">
        <v>30</v>
      </c>
      <c r="B36" s="214" t="s">
        <v>86</v>
      </c>
      <c r="C36" s="160">
        <v>7</v>
      </c>
      <c r="D36" s="157">
        <f t="shared" si="0"/>
        <v>63.636363636363633</v>
      </c>
    </row>
    <row r="37" spans="1:4">
      <c r="A37" s="213">
        <v>31</v>
      </c>
      <c r="B37" s="214" t="s">
        <v>88</v>
      </c>
      <c r="C37" s="160">
        <v>4</v>
      </c>
      <c r="D37" s="157">
        <f t="shared" si="0"/>
        <v>36.363636363636367</v>
      </c>
    </row>
    <row r="38" spans="1:4">
      <c r="A38" s="213">
        <v>32</v>
      </c>
      <c r="B38" s="214" t="s">
        <v>90</v>
      </c>
      <c r="C38" s="160">
        <v>11</v>
      </c>
      <c r="D38" s="157">
        <f t="shared" si="0"/>
        <v>100</v>
      </c>
    </row>
    <row r="39" spans="1:4">
      <c r="A39" s="213">
        <v>33</v>
      </c>
      <c r="B39" s="214" t="s">
        <v>92</v>
      </c>
      <c r="C39" s="160">
        <v>10</v>
      </c>
      <c r="D39" s="157">
        <f t="shared" si="0"/>
        <v>90.909090909090907</v>
      </c>
    </row>
    <row r="40" spans="1:4">
      <c r="A40" s="213">
        <v>34</v>
      </c>
      <c r="B40" s="214" t="s">
        <v>94</v>
      </c>
      <c r="C40" s="160">
        <v>8</v>
      </c>
      <c r="D40" s="157">
        <f t="shared" si="0"/>
        <v>72.727272727272734</v>
      </c>
    </row>
    <row r="41" spans="1:4">
      <c r="A41" s="213">
        <v>35</v>
      </c>
      <c r="B41" s="214" t="s">
        <v>96</v>
      </c>
      <c r="C41" s="160">
        <v>10</v>
      </c>
      <c r="D41" s="157">
        <f t="shared" si="0"/>
        <v>90.909090909090907</v>
      </c>
    </row>
    <row r="42" spans="1:4">
      <c r="A42" s="213">
        <v>36</v>
      </c>
      <c r="B42" s="214" t="s">
        <v>98</v>
      </c>
      <c r="C42" s="160">
        <v>10</v>
      </c>
      <c r="D42" s="157">
        <f t="shared" si="0"/>
        <v>90.909090909090907</v>
      </c>
    </row>
    <row r="43" spans="1:4">
      <c r="A43" s="213">
        <v>37</v>
      </c>
      <c r="B43" s="214" t="s">
        <v>100</v>
      </c>
      <c r="C43" s="160">
        <v>10</v>
      </c>
      <c r="D43" s="157">
        <f t="shared" si="0"/>
        <v>90.909090909090907</v>
      </c>
    </row>
    <row r="44" spans="1:4">
      <c r="A44" s="213">
        <v>38</v>
      </c>
      <c r="B44" s="214" t="s">
        <v>102</v>
      </c>
      <c r="C44" s="160">
        <v>10</v>
      </c>
      <c r="D44" s="157">
        <f t="shared" si="0"/>
        <v>90.909090909090907</v>
      </c>
    </row>
    <row r="45" spans="1:4">
      <c r="A45" s="213">
        <v>39</v>
      </c>
      <c r="B45" s="214" t="s">
        <v>104</v>
      </c>
      <c r="C45" s="160">
        <v>10</v>
      </c>
      <c r="D45" s="157">
        <f t="shared" si="0"/>
        <v>90.909090909090907</v>
      </c>
    </row>
    <row r="46" spans="1:4">
      <c r="A46" s="213">
        <v>40</v>
      </c>
      <c r="B46" s="214" t="s">
        <v>106</v>
      </c>
      <c r="C46" s="160">
        <v>10</v>
      </c>
      <c r="D46" s="157">
        <f t="shared" si="0"/>
        <v>90.909090909090907</v>
      </c>
    </row>
    <row r="47" spans="1:4">
      <c r="A47" s="213">
        <v>41</v>
      </c>
      <c r="B47" s="214" t="s">
        <v>108</v>
      </c>
      <c r="C47" s="160">
        <v>10</v>
      </c>
      <c r="D47" s="157">
        <f t="shared" si="0"/>
        <v>90.909090909090907</v>
      </c>
    </row>
    <row r="48" spans="1:4">
      <c r="A48" s="213">
        <v>42</v>
      </c>
      <c r="B48" s="214" t="s">
        <v>110</v>
      </c>
      <c r="C48" s="160">
        <v>10</v>
      </c>
      <c r="D48" s="157">
        <f t="shared" si="0"/>
        <v>90.909090909090907</v>
      </c>
    </row>
    <row r="49" spans="1:4">
      <c r="A49" s="213">
        <v>43</v>
      </c>
      <c r="B49" s="214" t="s">
        <v>112</v>
      </c>
      <c r="C49" s="160">
        <v>7</v>
      </c>
      <c r="D49" s="157">
        <f t="shared" si="0"/>
        <v>63.636363636363633</v>
      </c>
    </row>
    <row r="50" spans="1:4">
      <c r="A50" s="213">
        <v>44</v>
      </c>
      <c r="B50" s="214" t="s">
        <v>114</v>
      </c>
      <c r="C50" s="160">
        <v>9</v>
      </c>
      <c r="D50" s="157">
        <f t="shared" si="0"/>
        <v>81.818181818181827</v>
      </c>
    </row>
    <row r="51" spans="1:4">
      <c r="A51" s="213">
        <v>45</v>
      </c>
      <c r="B51" s="214" t="s">
        <v>116</v>
      </c>
      <c r="C51" s="160">
        <v>6</v>
      </c>
      <c r="D51" s="157">
        <f t="shared" si="0"/>
        <v>54.54545454545454</v>
      </c>
    </row>
    <row r="52" spans="1:4">
      <c r="A52" s="213">
        <v>46</v>
      </c>
      <c r="B52" s="215" t="s">
        <v>118</v>
      </c>
      <c r="C52" s="160">
        <v>10</v>
      </c>
      <c r="D52" s="157">
        <f t="shared" si="0"/>
        <v>90.909090909090907</v>
      </c>
    </row>
    <row r="53" spans="1:4">
      <c r="A53" s="213">
        <v>47</v>
      </c>
      <c r="B53" s="214" t="s">
        <v>120</v>
      </c>
      <c r="C53" s="160">
        <v>11</v>
      </c>
      <c r="D53" s="157">
        <f t="shared" si="0"/>
        <v>100</v>
      </c>
    </row>
    <row r="54" spans="1:4">
      <c r="A54" s="213">
        <v>48</v>
      </c>
      <c r="B54" s="214" t="s">
        <v>122</v>
      </c>
      <c r="C54" s="160">
        <v>10</v>
      </c>
      <c r="D54" s="157">
        <f t="shared" si="0"/>
        <v>90.909090909090907</v>
      </c>
    </row>
    <row r="55" spans="1:4">
      <c r="A55" s="213">
        <v>49</v>
      </c>
      <c r="B55" s="214" t="s">
        <v>124</v>
      </c>
      <c r="C55" s="160">
        <v>9</v>
      </c>
      <c r="D55" s="157">
        <f t="shared" si="0"/>
        <v>81.818181818181827</v>
      </c>
    </row>
    <row r="56" spans="1:4">
      <c r="A56" s="213">
        <v>50</v>
      </c>
      <c r="B56" s="214" t="s">
        <v>126</v>
      </c>
      <c r="C56" s="160">
        <v>10</v>
      </c>
      <c r="D56" s="157">
        <f t="shared" si="0"/>
        <v>90.909090909090907</v>
      </c>
    </row>
    <row r="57" spans="1:4">
      <c r="A57" s="213">
        <v>51</v>
      </c>
      <c r="B57" s="214" t="s">
        <v>128</v>
      </c>
      <c r="C57" s="160">
        <v>10</v>
      </c>
      <c r="D57" s="157">
        <f t="shared" si="0"/>
        <v>90.909090909090907</v>
      </c>
    </row>
    <row r="58" spans="1:4">
      <c r="A58" s="213">
        <v>52</v>
      </c>
      <c r="B58" s="215" t="s">
        <v>130</v>
      </c>
      <c r="C58" s="160">
        <v>8</v>
      </c>
      <c r="D58" s="157">
        <f t="shared" si="0"/>
        <v>72.727272727272734</v>
      </c>
    </row>
    <row r="59" spans="1:4">
      <c r="A59" s="213">
        <v>53</v>
      </c>
      <c r="B59" s="214" t="s">
        <v>132</v>
      </c>
      <c r="C59" s="160">
        <v>8</v>
      </c>
      <c r="D59" s="157">
        <f t="shared" si="0"/>
        <v>72.727272727272734</v>
      </c>
    </row>
    <row r="60" spans="1:4">
      <c r="A60" s="213">
        <v>54</v>
      </c>
      <c r="B60" s="214" t="s">
        <v>135</v>
      </c>
      <c r="C60" s="160">
        <v>11</v>
      </c>
      <c r="D60" s="157">
        <f t="shared" si="0"/>
        <v>100</v>
      </c>
    </row>
    <row r="61" spans="1:4">
      <c r="A61" s="213">
        <v>55</v>
      </c>
      <c r="B61" s="214" t="s">
        <v>137</v>
      </c>
      <c r="C61" s="160">
        <v>11</v>
      </c>
      <c r="D61" s="157">
        <f t="shared" si="0"/>
        <v>100</v>
      </c>
    </row>
    <row r="62" spans="1:4">
      <c r="A62" s="213">
        <v>56</v>
      </c>
      <c r="B62" s="215" t="s">
        <v>139</v>
      </c>
      <c r="C62" s="160">
        <v>8</v>
      </c>
      <c r="D62" s="157">
        <f t="shared" si="0"/>
        <v>72.727272727272734</v>
      </c>
    </row>
    <row r="63" spans="1:4">
      <c r="A63" s="213">
        <v>57</v>
      </c>
      <c r="B63" s="214" t="s">
        <v>141</v>
      </c>
      <c r="C63" s="160">
        <v>9</v>
      </c>
      <c r="D63" s="157">
        <f t="shared" si="0"/>
        <v>81.818181818181827</v>
      </c>
    </row>
    <row r="64" spans="1:4">
      <c r="A64" s="213">
        <v>58</v>
      </c>
      <c r="B64" s="214" t="s">
        <v>143</v>
      </c>
      <c r="C64" s="160">
        <v>10</v>
      </c>
      <c r="D64" s="157">
        <f t="shared" si="0"/>
        <v>90.909090909090907</v>
      </c>
    </row>
    <row r="65" spans="1:4">
      <c r="A65" s="213">
        <v>59</v>
      </c>
      <c r="B65" s="214" t="s">
        <v>145</v>
      </c>
      <c r="C65" s="160">
        <v>9</v>
      </c>
      <c r="D65" s="157">
        <f t="shared" si="0"/>
        <v>81.818181818181827</v>
      </c>
    </row>
    <row r="66" spans="1:4">
      <c r="A66" s="213">
        <v>60</v>
      </c>
      <c r="B66" s="214" t="s">
        <v>147</v>
      </c>
      <c r="C66" s="160">
        <v>9</v>
      </c>
      <c r="D66" s="157">
        <f t="shared" si="0"/>
        <v>81.818181818181827</v>
      </c>
    </row>
    <row r="67" spans="1:4">
      <c r="A67" s="213">
        <v>61</v>
      </c>
      <c r="B67" s="214" t="s">
        <v>149</v>
      </c>
      <c r="C67" s="160">
        <v>9</v>
      </c>
      <c r="D67" s="157">
        <f t="shared" si="0"/>
        <v>81.818181818181827</v>
      </c>
    </row>
    <row r="68" spans="1:4">
      <c r="A68" s="213">
        <v>62</v>
      </c>
      <c r="B68" s="214" t="s">
        <v>151</v>
      </c>
      <c r="C68" s="160">
        <v>11</v>
      </c>
      <c r="D68" s="157">
        <f t="shared" si="0"/>
        <v>100</v>
      </c>
    </row>
    <row r="69" spans="1:4">
      <c r="A69" s="213">
        <v>63</v>
      </c>
      <c r="B69" s="214" t="s">
        <v>153</v>
      </c>
      <c r="C69" s="160">
        <v>7</v>
      </c>
      <c r="D69" s="157">
        <f t="shared" si="0"/>
        <v>63.636363636363633</v>
      </c>
    </row>
    <row r="70" spans="1:4">
      <c r="A70" s="213">
        <v>64</v>
      </c>
      <c r="B70" s="214" t="s">
        <v>155</v>
      </c>
      <c r="C70" s="160">
        <v>9</v>
      </c>
      <c r="D70" s="157">
        <f t="shared" si="0"/>
        <v>81.818181818181827</v>
      </c>
    </row>
    <row r="71" spans="1:4">
      <c r="A71" s="213">
        <v>65</v>
      </c>
      <c r="B71" s="214" t="s">
        <v>157</v>
      </c>
      <c r="C71" s="160">
        <v>11</v>
      </c>
      <c r="D71" s="157">
        <f t="shared" si="0"/>
        <v>100</v>
      </c>
    </row>
    <row r="72" spans="1:4">
      <c r="A72" s="213">
        <v>66</v>
      </c>
      <c r="B72" s="214" t="s">
        <v>159</v>
      </c>
      <c r="C72" s="160">
        <v>9</v>
      </c>
      <c r="D72" s="157">
        <f t="shared" ref="D72:D95" si="1">C72/11*100</f>
        <v>81.818181818181827</v>
      </c>
    </row>
    <row r="73" spans="1:4">
      <c r="A73" s="213">
        <v>67</v>
      </c>
      <c r="B73" s="214" t="s">
        <v>161</v>
      </c>
      <c r="C73" s="160">
        <v>11</v>
      </c>
      <c r="D73" s="157">
        <f t="shared" si="1"/>
        <v>100</v>
      </c>
    </row>
    <row r="74" spans="1:4">
      <c r="A74" s="213">
        <v>68</v>
      </c>
      <c r="B74" s="214" t="s">
        <v>163</v>
      </c>
      <c r="C74" s="160">
        <v>7</v>
      </c>
      <c r="D74" s="157">
        <f t="shared" si="1"/>
        <v>63.636363636363633</v>
      </c>
    </row>
    <row r="75" spans="1:4">
      <c r="A75" s="213">
        <v>69</v>
      </c>
      <c r="B75" s="214" t="s">
        <v>165</v>
      </c>
      <c r="C75" s="160">
        <v>9</v>
      </c>
      <c r="D75" s="157">
        <f t="shared" si="1"/>
        <v>81.818181818181827</v>
      </c>
    </row>
    <row r="76" spans="1:4">
      <c r="A76" s="213">
        <v>70</v>
      </c>
      <c r="B76" s="214" t="s">
        <v>167</v>
      </c>
      <c r="C76" s="160">
        <v>8</v>
      </c>
      <c r="D76" s="157">
        <f t="shared" si="1"/>
        <v>72.727272727272734</v>
      </c>
    </row>
    <row r="77" spans="1:4">
      <c r="A77" s="213">
        <v>71</v>
      </c>
      <c r="B77" s="214" t="s">
        <v>169</v>
      </c>
      <c r="C77" s="160">
        <v>10</v>
      </c>
      <c r="D77" s="157">
        <f t="shared" si="1"/>
        <v>90.909090909090907</v>
      </c>
    </row>
    <row r="78" spans="1:4">
      <c r="A78" s="213">
        <v>72</v>
      </c>
      <c r="B78" s="214" t="s">
        <v>171</v>
      </c>
      <c r="C78" s="160">
        <v>7</v>
      </c>
      <c r="D78" s="157">
        <f t="shared" si="1"/>
        <v>63.636363636363633</v>
      </c>
    </row>
    <row r="79" spans="1:4">
      <c r="A79" s="213">
        <v>73</v>
      </c>
      <c r="B79" s="214" t="s">
        <v>173</v>
      </c>
      <c r="C79" s="160">
        <v>7</v>
      </c>
      <c r="D79" s="157">
        <f t="shared" si="1"/>
        <v>63.636363636363633</v>
      </c>
    </row>
    <row r="80" spans="1:4">
      <c r="A80" s="213">
        <v>74</v>
      </c>
      <c r="B80" s="215" t="s">
        <v>175</v>
      </c>
      <c r="C80" s="160">
        <v>8</v>
      </c>
      <c r="D80" s="157">
        <f t="shared" si="1"/>
        <v>72.727272727272734</v>
      </c>
    </row>
    <row r="81" spans="1:4">
      <c r="A81" s="213">
        <v>75</v>
      </c>
      <c r="B81" s="214" t="s">
        <v>177</v>
      </c>
      <c r="C81" s="160">
        <v>10</v>
      </c>
      <c r="D81" s="157">
        <f t="shared" si="1"/>
        <v>90.909090909090907</v>
      </c>
    </row>
    <row r="82" spans="1:4">
      <c r="A82" s="213">
        <v>76</v>
      </c>
      <c r="B82" s="214" t="s">
        <v>179</v>
      </c>
      <c r="C82" s="160">
        <v>10</v>
      </c>
      <c r="D82" s="157">
        <f t="shared" si="1"/>
        <v>90.909090909090907</v>
      </c>
    </row>
    <row r="83" spans="1:4">
      <c r="A83" s="213">
        <v>77</v>
      </c>
      <c r="B83" s="214" t="s">
        <v>181</v>
      </c>
      <c r="C83" s="160">
        <v>8</v>
      </c>
      <c r="D83" s="157">
        <f t="shared" si="1"/>
        <v>72.727272727272734</v>
      </c>
    </row>
    <row r="84" spans="1:4">
      <c r="A84" s="213">
        <v>78</v>
      </c>
      <c r="B84" s="214" t="s">
        <v>183</v>
      </c>
      <c r="C84" s="160">
        <v>11</v>
      </c>
      <c r="D84" s="157">
        <f t="shared" si="1"/>
        <v>100</v>
      </c>
    </row>
    <row r="85" spans="1:4">
      <c r="A85" s="213">
        <v>79</v>
      </c>
      <c r="B85" s="214" t="s">
        <v>185</v>
      </c>
      <c r="C85" s="160">
        <v>10</v>
      </c>
      <c r="D85" s="157">
        <f t="shared" si="1"/>
        <v>90.909090909090907</v>
      </c>
    </row>
    <row r="86" spans="1:4">
      <c r="A86" s="213">
        <v>80</v>
      </c>
      <c r="B86" s="214" t="s">
        <v>187</v>
      </c>
      <c r="C86" s="160">
        <v>11</v>
      </c>
      <c r="D86" s="157">
        <f t="shared" si="1"/>
        <v>100</v>
      </c>
    </row>
    <row r="87" spans="1:4">
      <c r="A87" s="213">
        <v>81</v>
      </c>
      <c r="B87" s="214" t="s">
        <v>189</v>
      </c>
      <c r="C87" s="160">
        <v>10</v>
      </c>
      <c r="D87" s="157">
        <f t="shared" si="1"/>
        <v>90.909090909090907</v>
      </c>
    </row>
    <row r="88" spans="1:4">
      <c r="A88" s="213">
        <v>82</v>
      </c>
      <c r="B88" s="214" t="s">
        <v>191</v>
      </c>
      <c r="C88" s="160">
        <v>11</v>
      </c>
      <c r="D88" s="157">
        <f t="shared" si="1"/>
        <v>100</v>
      </c>
    </row>
    <row r="89" spans="1:4">
      <c r="A89" s="213">
        <v>83</v>
      </c>
      <c r="B89" s="214" t="s">
        <v>193</v>
      </c>
      <c r="C89" s="160">
        <v>11</v>
      </c>
      <c r="D89" s="157">
        <f t="shared" si="1"/>
        <v>100</v>
      </c>
    </row>
    <row r="90" spans="1:4">
      <c r="A90" s="213">
        <v>84</v>
      </c>
      <c r="B90" s="214" t="s">
        <v>195</v>
      </c>
      <c r="C90" s="160">
        <v>8</v>
      </c>
      <c r="D90" s="157">
        <f t="shared" si="1"/>
        <v>72.727272727272734</v>
      </c>
    </row>
    <row r="91" spans="1:4">
      <c r="A91" s="213">
        <v>85</v>
      </c>
      <c r="B91" s="214" t="s">
        <v>197</v>
      </c>
      <c r="C91" s="160">
        <v>9</v>
      </c>
      <c r="D91" s="157">
        <f t="shared" si="1"/>
        <v>81.818181818181827</v>
      </c>
    </row>
    <row r="92" spans="1:4">
      <c r="A92" s="213">
        <v>86</v>
      </c>
      <c r="B92" s="214" t="s">
        <v>199</v>
      </c>
      <c r="C92" s="160">
        <v>10</v>
      </c>
      <c r="D92" s="157">
        <f t="shared" si="1"/>
        <v>90.909090909090907</v>
      </c>
    </row>
    <row r="93" spans="1:4">
      <c r="A93" s="213">
        <v>87</v>
      </c>
      <c r="B93" s="214" t="s">
        <v>201</v>
      </c>
      <c r="C93" s="160">
        <v>10</v>
      </c>
      <c r="D93" s="157">
        <f t="shared" si="1"/>
        <v>90.909090909090907</v>
      </c>
    </row>
    <row r="94" spans="1:4">
      <c r="A94" s="213">
        <v>88</v>
      </c>
      <c r="B94" s="214" t="s">
        <v>203</v>
      </c>
      <c r="C94" s="160">
        <v>10</v>
      </c>
      <c r="D94" s="157">
        <f t="shared" si="1"/>
        <v>90.909090909090907</v>
      </c>
    </row>
    <row r="95" spans="1:4">
      <c r="A95" s="213">
        <v>89</v>
      </c>
      <c r="B95" s="214" t="s">
        <v>205</v>
      </c>
      <c r="C95" s="160">
        <v>11</v>
      </c>
      <c r="D95" s="157">
        <f t="shared" si="1"/>
        <v>100</v>
      </c>
    </row>
    <row r="97" spans="2:2">
      <c r="B97" s="220" t="s">
        <v>254</v>
      </c>
    </row>
    <row r="98" spans="2:2">
      <c r="B98" s="220" t="s">
        <v>255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medicine</vt:lpstr>
      <vt:lpstr>community med</vt:lpstr>
      <vt:lpstr>SURGERY</vt:lpstr>
      <vt:lpstr>OBG</vt:lpstr>
      <vt:lpstr>Micro</vt:lpstr>
      <vt:lpstr>Patho</vt:lpstr>
      <vt:lpstr>forensic</vt:lpstr>
      <vt:lpstr>Pharm P</vt:lpstr>
      <vt:lpstr>Pharm 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 Mareen. Varghese</dc:creator>
  <cp:lastModifiedBy>Siby Mareen. Varghese</cp:lastModifiedBy>
  <dcterms:created xsi:type="dcterms:W3CDTF">2019-01-01T09:11:51Z</dcterms:created>
  <dcterms:modified xsi:type="dcterms:W3CDTF">2019-01-09T07:33:55Z</dcterms:modified>
</cp:coreProperties>
</file>