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8\December\"/>
    </mc:Choice>
  </mc:AlternateContent>
  <bookViews>
    <workbookView xWindow="0" yWindow="0" windowWidth="21600" windowHeight="9735" activeTab="4"/>
  </bookViews>
  <sheets>
    <sheet name="community med" sheetId="1" r:id="rId1"/>
    <sheet name="micro" sheetId="2" r:id="rId2"/>
    <sheet name="Patho" sheetId="3" r:id="rId3"/>
    <sheet name="forensic" sheetId="4" r:id="rId4"/>
    <sheet name="pharm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H24" i="3" l="1"/>
  <c r="F24" i="3"/>
  <c r="H23" i="3"/>
  <c r="F23" i="3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24" i="2" l="1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</calcChain>
</file>

<file path=xl/sharedStrings.xml><?xml version="1.0" encoding="utf-8"?>
<sst xmlns="http://schemas.openxmlformats.org/spreadsheetml/2006/main" count="220" uniqueCount="117">
  <si>
    <t>Roll No</t>
  </si>
  <si>
    <t>Name</t>
  </si>
  <si>
    <t>Total Attendance</t>
  </si>
  <si>
    <t>Total Hrs</t>
  </si>
  <si>
    <t>Percentage</t>
  </si>
  <si>
    <t>AFSAL K</t>
  </si>
  <si>
    <t>ALAN SAJI</t>
  </si>
  <si>
    <t>BASIL N P</t>
  </si>
  <si>
    <t>HANNAH MARY SHINE</t>
  </si>
  <si>
    <t>HARI KUMAR H</t>
  </si>
  <si>
    <t>JANAKI PANICKER</t>
  </si>
  <si>
    <t>KARTHIK LAL</t>
  </si>
  <si>
    <t>LEVIN THAMBAN VARGHESE</t>
  </si>
  <si>
    <t>MRIDULA MARIA JACOB</t>
  </si>
  <si>
    <t>MUHAMMED GAIZ</t>
  </si>
  <si>
    <t>MUHAMMED IRFAN</t>
  </si>
  <si>
    <t>NAYANA ANILKUMAR</t>
  </si>
  <si>
    <t>ROHIT JIjI</t>
  </si>
  <si>
    <t>SANNY SARA SAMSON</t>
  </si>
  <si>
    <t>SARA MATHEW</t>
  </si>
  <si>
    <t>SHERIN S JOSEPH</t>
  </si>
  <si>
    <t>SREEHARI S RISHI</t>
  </si>
  <si>
    <t>VINAYAK. V.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</si>
  <si>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</si>
  <si>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</si>
  <si>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</si>
  <si>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</si>
  <si>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</si>
  <si>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</si>
  <si>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</si>
  <si>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</si>
  <si>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</si>
  <si>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</si>
  <si>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</si>
  <si>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</si>
  <si>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</si>
  <si>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</si>
  <si>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</si>
  <si>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</si>
  <si>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</si>
  <si>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</si>
  <si>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4thSem.Th. attendance</t>
  </si>
  <si>
    <t>BELIEVERS CHURCH MEDICAL COLLEGE</t>
  </si>
  <si>
    <t>DEPARTMENT OF MICROBIOLOGY</t>
  </si>
  <si>
    <t xml:space="preserve">2016 MBBS-ADDITIONAL BATCH </t>
  </si>
  <si>
    <t>THEORY &amp; PRACTICAL ATTENDANCE FOR DECEMBER-2018</t>
  </si>
  <si>
    <t>SL. NO:</t>
  </si>
  <si>
    <t>ROLL NO:</t>
  </si>
  <si>
    <t>NAME</t>
  </si>
  <si>
    <t>THEORY</t>
  </si>
  <si>
    <t>PRACTICAL</t>
  </si>
  <si>
    <t>TOTAL           (10 Hrs)</t>
  </si>
  <si>
    <t>%</t>
  </si>
  <si>
    <t>TOTAL         (6 Hrs)</t>
  </si>
  <si>
    <t>04/16</t>
  </si>
  <si>
    <t xml:space="preserve">AFSAL K </t>
  </si>
  <si>
    <t>06/16</t>
  </si>
  <si>
    <t xml:space="preserve">ALAN SAJI </t>
  </si>
  <si>
    <t>21/16</t>
  </si>
  <si>
    <t>BASIL N.P</t>
  </si>
  <si>
    <t>33/16</t>
  </si>
  <si>
    <t xml:space="preserve">HANNAH MARY SHINE </t>
  </si>
  <si>
    <t>35/16</t>
  </si>
  <si>
    <t xml:space="preserve">HARIKUMAR H </t>
  </si>
  <si>
    <t>36/16</t>
  </si>
  <si>
    <t xml:space="preserve">JANAKI PANICKER </t>
  </si>
  <si>
    <t>46/16</t>
  </si>
  <si>
    <t xml:space="preserve">KARTHIK LAL </t>
  </si>
  <si>
    <t>50/16</t>
  </si>
  <si>
    <t xml:space="preserve">LEVIN THAMBAN VARGHESE </t>
  </si>
  <si>
    <t>57/16</t>
  </si>
  <si>
    <t xml:space="preserve">MRIDULA MARIA JACOB </t>
  </si>
  <si>
    <t>58/16</t>
  </si>
  <si>
    <t xml:space="preserve">MUHAMMED IRFAN </t>
  </si>
  <si>
    <t>59/16</t>
  </si>
  <si>
    <t xml:space="preserve">MUHAMMED KAIZ </t>
  </si>
  <si>
    <t>62/16</t>
  </si>
  <si>
    <t xml:space="preserve">NAYANA ANILKUMAR </t>
  </si>
  <si>
    <t>72/16</t>
  </si>
  <si>
    <t>ROHIT GIGI</t>
  </si>
  <si>
    <t>79/16</t>
  </si>
  <si>
    <t xml:space="preserve">SANNY SARA SAMSON </t>
  </si>
  <si>
    <t>80/16</t>
  </si>
  <si>
    <t xml:space="preserve">SARA MATHEW </t>
  </si>
  <si>
    <t>83/16</t>
  </si>
  <si>
    <t xml:space="preserve">SHERIN S JOSEPH </t>
  </si>
  <si>
    <t>84/16</t>
  </si>
  <si>
    <t xml:space="preserve">SREEHARI S RISHI </t>
  </si>
  <si>
    <t>92/16</t>
  </si>
  <si>
    <t xml:space="preserve">VINAYAK V </t>
  </si>
  <si>
    <t xml:space="preserve">Prof &amp; Head of Dept of Microbiology </t>
  </si>
  <si>
    <t>DEPARTMENT OF PATHOLOGY</t>
  </si>
  <si>
    <t>THEORY &amp; PRACTICAL MONTHLY ATTENDANCE FOR DECEMBER-2018</t>
  </si>
  <si>
    <t>TOTAL               ( 16 Hrs)</t>
  </si>
  <si>
    <t>TOTAL HOURS (35)</t>
  </si>
  <si>
    <t>Prof &amp; Head of Dept of Pathology</t>
  </si>
  <si>
    <t>FORENSIC MEDICINE &amp; TOXICOLOGY</t>
  </si>
  <si>
    <t>Statement of Attendance</t>
  </si>
  <si>
    <t>2016 Additional Batch Attendance In The Month of December 2018</t>
  </si>
  <si>
    <t>Theory</t>
  </si>
  <si>
    <t>Practical</t>
  </si>
  <si>
    <t>SL NO:</t>
  </si>
  <si>
    <t>TOTAL (13 hrs)</t>
  </si>
  <si>
    <t>TOTAL (8 hrs)</t>
  </si>
  <si>
    <t>HARIKUMAR H</t>
  </si>
  <si>
    <t>LEVIN THAMBAN VARGHEESE</t>
  </si>
  <si>
    <t>MRIDHULA MARIA JACOB</t>
  </si>
  <si>
    <t>MUHAMMED KAIZ</t>
  </si>
  <si>
    <t>VINAYAK V</t>
  </si>
  <si>
    <t>DEPARTMENT OF PHARMACOLOGY</t>
  </si>
  <si>
    <t>STUDENTS ATTENDANCE (ADDITIONAL BATCH)- DECEMBER 2018</t>
  </si>
  <si>
    <t xml:space="preserve">PRACTICALS </t>
  </si>
  <si>
    <t>TOTAL HRS-11</t>
  </si>
  <si>
    <t>TOTAL HRS-8</t>
  </si>
  <si>
    <t>LEVIN THAMPAN VARGHESE</t>
  </si>
  <si>
    <t>HOD</t>
  </si>
  <si>
    <t xml:space="preserve">DEPT OF PHARMACOLOGY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</si>
</sst>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Bookman Old Style"/>
      <family val="1"/>
    </font>
    <font>
      <b/>
      <sz val="21"/>
      <color theme="1"/>
      <name val="Bookman Old Style"/>
      <family val="1"/>
    </font>
    <font>
      <b/>
      <sz val="18"/>
      <color rgb="FF000000"/>
      <name val="Bookman Old Style"/>
      <family val="1"/>
    </font>
    <font>
      <b/>
      <sz val="16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0"/>
      <color rgb="FF000000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4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color rgb="FF000000"/>
      <name val="Bookman Old Style"/>
      <family val="1"/>
    </font>
    <font>
      <b/>
      <sz val="20"/>
      <color theme="1"/>
      <name val="Andalus"/>
      <family val="1"/>
    </font>
    <font>
      <b/>
      <sz val="14"/>
      <color theme="1"/>
      <name val="Andalus"/>
      <family val="1"/>
    </font>
    <font>
      <b/>
      <sz val="16"/>
      <color theme="1"/>
      <name val="Andalus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1"/>
      <color theme="1"/>
      <name val="Andalus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Bookman Old Style"/>
      <family val="1"/>
    </font>
    <font>
      <b/>
      <sz val="10.5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/>
    <xf numFmtId="49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1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left" vertical="center" wrapText="1"/>
    </xf>
    <xf numFmtId="1" fontId="12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left" vertical="center" wrapText="1"/>
    </xf>
    <xf numFmtId="1" fontId="12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1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0" fontId="10" fillId="0" borderId="0" xfId="0" applyFont="1" applyBorder="1"/>
    <xf numFmtId="0" fontId="10" fillId="0" borderId="0" xfId="0" applyFont="1" applyBorder="1" applyAlignment="1">
      <alignment horizontal="left" indent="5"/>
    </xf>
    <xf numFmtId="0" fontId="10" fillId="0" borderId="0" xfId="0" applyFont="1" applyBorder="1" applyAlignment="1"/>
    <xf numFmtId="0" fontId="21" fillId="0" borderId="3" xfId="0" applyFont="1" applyBorder="1" applyAlignment="1">
      <alignment vertical="top"/>
    </xf>
    <xf numFmtId="0" fontId="23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0" fontId="22" fillId="0" borderId="27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0" fontId="30" fillId="0" borderId="3" xfId="0" applyFont="1" applyBorder="1" applyAlignment="1">
      <alignment horizontal="center" vertical="center"/>
    </xf>
    <xf numFmtId="1" fontId="30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9" fillId="0" borderId="3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0" fillId="0" borderId="0" xfId="0" applyBorder="1"/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left" indent="8"/>
    </xf>
    <xf numFmtId="0" fontId="32" fillId="0" borderId="0" xfId="0" applyFont="1" applyBorder="1" applyAlignment="1">
      <alignment horizontal="left" indent="16"/>
    </xf>
    <xf numFmtId="0" fontId="26" fillId="0" borderId="0" xfId="0" applyFont="1" applyBorder="1" applyAlignment="1">
      <alignment horizontal="left" indent="16"/>
    </xf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2" sqref="B22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</cols>
  <sheetData>
    <row r="1" spans="1:7" ht="45.75" thickBot="1" x14ac:dyDescent="0.3">
      <c r="A1" s="1" t="s">
        <v>0</v>
      </c>
      <c r="B1" s="10" t="s">
        <v>1</v>
      </c>
      <c r="C1" s="3"/>
      <c r="D1" s="6" t="s">
        <v>41</v>
      </c>
      <c r="E1" s="6" t="s">
        <v>2</v>
      </c>
      <c r="F1" s="5" t="s">
        <v>3</v>
      </c>
      <c r="G1" s="5" t="s">
        <v>4</v>
      </c>
    </row>
    <row r="2" spans="1:7" ht="15.75" thickBot="1" x14ac:dyDescent="0.3">
      <c r="A2" s="8" t="s">
        <v>23</v>
      </c>
      <c r="B2" s="12" t="s">
        <v>5</v>
      </c>
      <c r="C2" s="9"/>
      <c r="D2" s="14">
        <v>3</v>
      </c>
      <c r="E2" s="14">
        <v>3</v>
      </c>
      <c r="F2" s="7">
        <v>9</v>
      </c>
      <c r="G2" s="7">
        <v>33</v>
      </c>
    </row>
    <row r="3" spans="1:7" ht="15.75" thickBot="1" x14ac:dyDescent="0.3">
      <c r="A3" s="8" t="s">
        <v>24</v>
      </c>
      <c r="B3" s="13" t="s">
        <v>6</v>
      </c>
      <c r="C3" s="9"/>
      <c r="D3" s="14">
        <v>9</v>
      </c>
      <c r="E3" s="14">
        <v>9</v>
      </c>
      <c r="F3" s="7">
        <v>9</v>
      </c>
      <c r="G3" s="7">
        <v>100</v>
      </c>
    </row>
    <row r="4" spans="1:7" ht="15.75" thickBot="1" x14ac:dyDescent="0.3">
      <c r="A4" s="8" t="s">
        <v>25</v>
      </c>
      <c r="B4" s="12" t="s">
        <v>7</v>
      </c>
      <c r="C4" s="9"/>
      <c r="D4" s="14">
        <v>9</v>
      </c>
      <c r="E4" s="14">
        <v>9</v>
      </c>
      <c r="F4" s="7">
        <v>9</v>
      </c>
      <c r="G4" s="7">
        <v>100</v>
      </c>
    </row>
    <row r="5" spans="1:7" ht="15.75" thickBot="1" x14ac:dyDescent="0.3">
      <c r="A5" s="8" t="s">
        <v>26</v>
      </c>
      <c r="B5" s="13" t="s">
        <v>8</v>
      </c>
      <c r="C5" s="9"/>
      <c r="D5" s="14">
        <v>9</v>
      </c>
      <c r="E5" s="14">
        <v>9</v>
      </c>
      <c r="F5" s="7">
        <v>9</v>
      </c>
      <c r="G5" s="7">
        <v>100</v>
      </c>
    </row>
    <row r="6" spans="1:7" ht="15.75" thickBot="1" x14ac:dyDescent="0.3">
      <c r="A6" s="8" t="s">
        <v>27</v>
      </c>
      <c r="B6" s="12" t="s">
        <v>9</v>
      </c>
      <c r="C6" s="9"/>
      <c r="D6" s="14">
        <v>9</v>
      </c>
      <c r="E6" s="14">
        <v>9</v>
      </c>
      <c r="F6" s="7">
        <v>9</v>
      </c>
      <c r="G6" s="7">
        <v>100</v>
      </c>
    </row>
    <row r="7" spans="1:7" ht="15.75" thickBot="1" x14ac:dyDescent="0.3">
      <c r="A7" s="8" t="s">
        <v>28</v>
      </c>
      <c r="B7" s="12" t="s">
        <v>10</v>
      </c>
      <c r="C7" s="9"/>
      <c r="D7" s="14">
        <v>9</v>
      </c>
      <c r="E7" s="14">
        <v>9</v>
      </c>
      <c r="F7" s="7">
        <v>9</v>
      </c>
      <c r="G7" s="7">
        <v>100</v>
      </c>
    </row>
    <row r="8" spans="1:7" ht="15.75" thickBot="1" x14ac:dyDescent="0.3">
      <c r="A8" s="8" t="s">
        <v>29</v>
      </c>
      <c r="B8" s="12" t="s">
        <v>11</v>
      </c>
      <c r="C8" s="9"/>
      <c r="D8" s="14">
        <v>9</v>
      </c>
      <c r="E8" s="14">
        <v>9</v>
      </c>
      <c r="F8" s="7">
        <v>9</v>
      </c>
      <c r="G8" s="7">
        <v>100</v>
      </c>
    </row>
    <row r="9" spans="1:7" ht="15.75" thickBot="1" x14ac:dyDescent="0.3">
      <c r="A9" s="8" t="s">
        <v>30</v>
      </c>
      <c r="B9" s="12" t="s">
        <v>12</v>
      </c>
      <c r="C9" s="9"/>
      <c r="D9" s="14">
        <v>9</v>
      </c>
      <c r="E9" s="14">
        <v>9</v>
      </c>
      <c r="F9" s="7">
        <v>9</v>
      </c>
      <c r="G9" s="7">
        <v>100</v>
      </c>
    </row>
    <row r="10" spans="1:7" ht="15.75" thickBot="1" x14ac:dyDescent="0.3">
      <c r="A10" s="8" t="s">
        <v>31</v>
      </c>
      <c r="B10" s="12" t="s">
        <v>13</v>
      </c>
      <c r="C10" s="9"/>
      <c r="D10" s="14">
        <v>9</v>
      </c>
      <c r="E10" s="14">
        <v>9</v>
      </c>
      <c r="F10" s="7">
        <v>9</v>
      </c>
      <c r="G10" s="7">
        <v>100</v>
      </c>
    </row>
    <row r="11" spans="1:7" ht="15.75" thickBot="1" x14ac:dyDescent="0.3">
      <c r="A11" s="8" t="s">
        <v>32</v>
      </c>
      <c r="B11" s="12" t="s">
        <v>14</v>
      </c>
      <c r="C11" s="9"/>
      <c r="D11" s="14">
        <v>3</v>
      </c>
      <c r="E11" s="14">
        <v>3</v>
      </c>
      <c r="F11" s="7">
        <v>9</v>
      </c>
      <c r="G11" s="7">
        <v>33</v>
      </c>
    </row>
    <row r="12" spans="1:7" ht="15.75" thickBot="1" x14ac:dyDescent="0.3">
      <c r="A12" s="8" t="s">
        <v>33</v>
      </c>
      <c r="B12" s="12" t="s">
        <v>15</v>
      </c>
      <c r="C12" s="9"/>
      <c r="D12" s="14">
        <v>9</v>
      </c>
      <c r="E12" s="14">
        <v>9</v>
      </c>
      <c r="F12" s="7">
        <v>9</v>
      </c>
      <c r="G12" s="7">
        <v>100</v>
      </c>
    </row>
    <row r="13" spans="1:7" ht="15.75" thickBot="1" x14ac:dyDescent="0.3">
      <c r="A13" s="8" t="s">
        <v>34</v>
      </c>
      <c r="B13" s="12" t="s">
        <v>16</v>
      </c>
      <c r="C13" s="9"/>
      <c r="D13" s="14">
        <v>9</v>
      </c>
      <c r="E13" s="14">
        <v>9</v>
      </c>
      <c r="F13" s="7">
        <v>9</v>
      </c>
      <c r="G13" s="7">
        <v>100</v>
      </c>
    </row>
    <row r="14" spans="1:7" ht="15.75" thickBot="1" x14ac:dyDescent="0.3">
      <c r="A14" s="8" t="s">
        <v>35</v>
      </c>
      <c r="B14" s="12" t="s">
        <v>17</v>
      </c>
      <c r="C14" s="9"/>
      <c r="D14" s="14">
        <v>6</v>
      </c>
      <c r="E14" s="14">
        <v>6</v>
      </c>
      <c r="F14" s="7">
        <v>9</v>
      </c>
      <c r="G14" s="7">
        <v>67</v>
      </c>
    </row>
    <row r="15" spans="1:7" ht="15" customHeight="1" thickBot="1" x14ac:dyDescent="0.3">
      <c r="A15" s="8" t="s">
        <v>36</v>
      </c>
      <c r="B15" s="13" t="s">
        <v>18</v>
      </c>
      <c r="C15" s="9"/>
      <c r="D15" s="14">
        <v>6</v>
      </c>
      <c r="E15" s="14">
        <v>6</v>
      </c>
      <c r="F15" s="7">
        <v>9</v>
      </c>
      <c r="G15" s="7">
        <v>67</v>
      </c>
    </row>
    <row r="16" spans="1:7" ht="15.75" thickBot="1" x14ac:dyDescent="0.3">
      <c r="A16" s="8" t="s">
        <v>37</v>
      </c>
      <c r="B16" s="12" t="s">
        <v>19</v>
      </c>
      <c r="C16" s="9"/>
      <c r="D16" s="14">
        <v>3</v>
      </c>
      <c r="E16" s="14">
        <v>3</v>
      </c>
      <c r="F16" s="7">
        <v>9</v>
      </c>
      <c r="G16" s="7">
        <v>33</v>
      </c>
    </row>
    <row r="17" spans="1:7" ht="15.75" thickBot="1" x14ac:dyDescent="0.3">
      <c r="A17" s="8" t="s">
        <v>38</v>
      </c>
      <c r="B17" s="12" t="s">
        <v>20</v>
      </c>
      <c r="C17" s="9"/>
      <c r="D17" s="14">
        <v>9</v>
      </c>
      <c r="E17" s="14">
        <v>9</v>
      </c>
      <c r="F17" s="7">
        <v>9</v>
      </c>
      <c r="G17" s="7">
        <v>100</v>
      </c>
    </row>
    <row r="18" spans="1:7" ht="15.75" thickBot="1" x14ac:dyDescent="0.3">
      <c r="A18" s="8" t="s">
        <v>39</v>
      </c>
      <c r="B18" s="13" t="s">
        <v>21</v>
      </c>
      <c r="C18" s="9"/>
      <c r="D18" s="14">
        <v>6</v>
      </c>
      <c r="E18" s="14">
        <v>6</v>
      </c>
      <c r="F18" s="7">
        <v>9</v>
      </c>
      <c r="G18" s="7">
        <v>67</v>
      </c>
    </row>
    <row r="19" spans="1:7" ht="14.25" customHeight="1" thickBot="1" x14ac:dyDescent="0.3">
      <c r="A19" s="8" t="s">
        <v>40</v>
      </c>
      <c r="B19" s="12" t="s">
        <v>22</v>
      </c>
      <c r="C19" s="9"/>
      <c r="D19" s="14">
        <v>9</v>
      </c>
      <c r="E19" s="14">
        <v>9</v>
      </c>
      <c r="F19" s="7">
        <v>9</v>
      </c>
      <c r="G19" s="7">
        <v>100</v>
      </c>
    </row>
    <row r="20" spans="1:7" ht="15.75" thickBot="1" x14ac:dyDescent="0.3">
      <c r="A20" s="2"/>
      <c r="B20" s="11"/>
      <c r="C20" s="4"/>
      <c r="D20" s="5"/>
      <c r="E20" s="7"/>
      <c r="F20" s="7"/>
      <c r="G20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O6" sqref="O6"/>
    </sheetView>
  </sheetViews>
  <sheetFormatPr defaultRowHeight="15" x14ac:dyDescent="0.3"/>
  <cols>
    <col min="1" max="1" width="6.5703125" style="15" customWidth="1"/>
    <col min="2" max="2" width="9" style="15" customWidth="1"/>
    <col min="3" max="3" width="12.140625" style="15" customWidth="1"/>
    <col min="4" max="4" width="34.85546875" style="15" customWidth="1"/>
    <col min="5" max="5" width="11.5703125" style="15" customWidth="1"/>
    <col min="6" max="6" width="11.42578125" style="15" customWidth="1"/>
    <col min="7" max="7" width="10.7109375" style="15" customWidth="1"/>
    <col min="8" max="8" width="10.28515625" style="15" customWidth="1"/>
    <col min="9" max="16384" width="9.140625" style="15"/>
  </cols>
  <sheetData>
    <row r="1" spans="1:8" ht="26.25" x14ac:dyDescent="0.35">
      <c r="B1" s="76" t="s">
        <v>42</v>
      </c>
      <c r="C1" s="76"/>
      <c r="D1" s="76"/>
      <c r="E1" s="76"/>
      <c r="F1" s="76"/>
      <c r="G1" s="76"/>
      <c r="H1" s="76"/>
    </row>
    <row r="2" spans="1:8" ht="23.25" x14ac:dyDescent="0.3">
      <c r="A2" s="16"/>
      <c r="B2" s="77" t="s">
        <v>43</v>
      </c>
      <c r="C2" s="77"/>
      <c r="D2" s="77"/>
      <c r="E2" s="77"/>
      <c r="F2" s="77"/>
      <c r="G2" s="77"/>
      <c r="H2" s="77"/>
    </row>
    <row r="3" spans="1:8" ht="20.25" x14ac:dyDescent="0.3">
      <c r="A3" s="16"/>
      <c r="B3" s="78" t="s">
        <v>44</v>
      </c>
      <c r="C3" s="78"/>
      <c r="D3" s="78"/>
      <c r="E3" s="78"/>
      <c r="F3" s="78"/>
      <c r="G3" s="78"/>
      <c r="H3" s="78"/>
    </row>
    <row r="4" spans="1:8" ht="18.75" thickBot="1" x14ac:dyDescent="0.35">
      <c r="A4" s="16"/>
      <c r="B4" s="79" t="s">
        <v>45</v>
      </c>
      <c r="C4" s="79"/>
      <c r="D4" s="79"/>
      <c r="E4" s="79"/>
      <c r="F4" s="79"/>
      <c r="G4" s="79"/>
      <c r="H4" s="79"/>
    </row>
    <row r="5" spans="1:8" ht="15.75" x14ac:dyDescent="0.3">
      <c r="B5" s="80" t="s">
        <v>46</v>
      </c>
      <c r="C5" s="82" t="s">
        <v>47</v>
      </c>
      <c r="D5" s="84" t="s">
        <v>48</v>
      </c>
      <c r="E5" s="86" t="s">
        <v>49</v>
      </c>
      <c r="F5" s="86"/>
      <c r="G5" s="86" t="s">
        <v>50</v>
      </c>
      <c r="H5" s="87"/>
    </row>
    <row r="6" spans="1:8" ht="26.25" thickBot="1" x14ac:dyDescent="0.35">
      <c r="B6" s="81"/>
      <c r="C6" s="83"/>
      <c r="D6" s="85"/>
      <c r="E6" s="17" t="s">
        <v>51</v>
      </c>
      <c r="F6" s="18" t="s">
        <v>52</v>
      </c>
      <c r="G6" s="17" t="s">
        <v>53</v>
      </c>
      <c r="H6" s="19" t="s">
        <v>52</v>
      </c>
    </row>
    <row r="7" spans="1:8" ht="15.75" x14ac:dyDescent="0.3">
      <c r="B7" s="20">
        <v>1</v>
      </c>
      <c r="C7" s="21" t="s">
        <v>54</v>
      </c>
      <c r="D7" s="22" t="s">
        <v>55</v>
      </c>
      <c r="E7" s="23">
        <v>8</v>
      </c>
      <c r="F7" s="21">
        <f>E7/10*100</f>
        <v>80</v>
      </c>
      <c r="G7" s="23">
        <v>6</v>
      </c>
      <c r="H7" s="24">
        <f>G7/6*100</f>
        <v>100</v>
      </c>
    </row>
    <row r="8" spans="1:8" ht="15.75" x14ac:dyDescent="0.3">
      <c r="B8" s="25">
        <v>2</v>
      </c>
      <c r="C8" s="26" t="s">
        <v>56</v>
      </c>
      <c r="D8" s="27" t="s">
        <v>57</v>
      </c>
      <c r="E8" s="28">
        <v>8</v>
      </c>
      <c r="F8" s="26">
        <f t="shared" ref="F8:F24" si="0">E8/10*100</f>
        <v>80</v>
      </c>
      <c r="G8" s="28">
        <v>6</v>
      </c>
      <c r="H8" s="29">
        <f>G8/6*100</f>
        <v>100</v>
      </c>
    </row>
    <row r="9" spans="1:8" ht="15.75" x14ac:dyDescent="0.3">
      <c r="B9" s="25">
        <v>3</v>
      </c>
      <c r="C9" s="26" t="s">
        <v>58</v>
      </c>
      <c r="D9" s="27" t="s">
        <v>59</v>
      </c>
      <c r="E9" s="28">
        <v>5</v>
      </c>
      <c r="F9" s="26">
        <f t="shared" si="0"/>
        <v>50</v>
      </c>
      <c r="G9" s="28">
        <v>4</v>
      </c>
      <c r="H9" s="29">
        <f t="shared" ref="H9:H24" si="1">G9/6*100</f>
        <v>66.666666666666657</v>
      </c>
    </row>
    <row r="10" spans="1:8" ht="15.75" x14ac:dyDescent="0.3">
      <c r="B10" s="25">
        <v>4</v>
      </c>
      <c r="C10" s="26" t="s">
        <v>60</v>
      </c>
      <c r="D10" s="27" t="s">
        <v>61</v>
      </c>
      <c r="E10" s="28">
        <v>6</v>
      </c>
      <c r="F10" s="26">
        <f t="shared" si="0"/>
        <v>60</v>
      </c>
      <c r="G10" s="28">
        <v>6</v>
      </c>
      <c r="H10" s="29">
        <f t="shared" si="1"/>
        <v>100</v>
      </c>
    </row>
    <row r="11" spans="1:8" ht="15.75" x14ac:dyDescent="0.3">
      <c r="B11" s="25">
        <v>5</v>
      </c>
      <c r="C11" s="26" t="s">
        <v>62</v>
      </c>
      <c r="D11" s="27" t="s">
        <v>63</v>
      </c>
      <c r="E11" s="28">
        <v>10</v>
      </c>
      <c r="F11" s="26">
        <f t="shared" si="0"/>
        <v>100</v>
      </c>
      <c r="G11" s="28">
        <v>4</v>
      </c>
      <c r="H11" s="29">
        <f t="shared" si="1"/>
        <v>66.666666666666657</v>
      </c>
    </row>
    <row r="12" spans="1:8" ht="15.75" x14ac:dyDescent="0.3">
      <c r="B12" s="25">
        <v>6</v>
      </c>
      <c r="C12" s="26" t="s">
        <v>64</v>
      </c>
      <c r="D12" s="30" t="s">
        <v>65</v>
      </c>
      <c r="E12" s="28">
        <v>6</v>
      </c>
      <c r="F12" s="26">
        <f t="shared" si="0"/>
        <v>60</v>
      </c>
      <c r="G12" s="28">
        <v>2</v>
      </c>
      <c r="H12" s="29">
        <f t="shared" si="1"/>
        <v>33.333333333333329</v>
      </c>
    </row>
    <row r="13" spans="1:8" ht="15.75" x14ac:dyDescent="0.3">
      <c r="B13" s="25">
        <v>7</v>
      </c>
      <c r="C13" s="26" t="s">
        <v>66</v>
      </c>
      <c r="D13" s="27" t="s">
        <v>67</v>
      </c>
      <c r="E13" s="28">
        <v>9</v>
      </c>
      <c r="F13" s="26">
        <f t="shared" si="0"/>
        <v>90</v>
      </c>
      <c r="G13" s="28">
        <v>4</v>
      </c>
      <c r="H13" s="29">
        <f t="shared" si="1"/>
        <v>66.666666666666657</v>
      </c>
    </row>
    <row r="14" spans="1:8" ht="31.5" x14ac:dyDescent="0.3">
      <c r="B14" s="25">
        <v>8</v>
      </c>
      <c r="C14" s="26" t="s">
        <v>68</v>
      </c>
      <c r="D14" s="27" t="s">
        <v>69</v>
      </c>
      <c r="E14" s="28">
        <v>6</v>
      </c>
      <c r="F14" s="26">
        <f t="shared" si="0"/>
        <v>60</v>
      </c>
      <c r="G14" s="28">
        <v>6</v>
      </c>
      <c r="H14" s="29">
        <f t="shared" si="1"/>
        <v>100</v>
      </c>
    </row>
    <row r="15" spans="1:8" ht="15.75" x14ac:dyDescent="0.3">
      <c r="B15" s="25">
        <v>9</v>
      </c>
      <c r="C15" s="26" t="s">
        <v>70</v>
      </c>
      <c r="D15" s="27" t="s">
        <v>71</v>
      </c>
      <c r="E15" s="28">
        <v>4</v>
      </c>
      <c r="F15" s="26">
        <f t="shared" si="0"/>
        <v>40</v>
      </c>
      <c r="G15" s="28">
        <v>6</v>
      </c>
      <c r="H15" s="29">
        <f t="shared" si="1"/>
        <v>100</v>
      </c>
    </row>
    <row r="16" spans="1:8" ht="15.75" x14ac:dyDescent="0.3">
      <c r="B16" s="25">
        <v>10</v>
      </c>
      <c r="C16" s="26" t="s">
        <v>72</v>
      </c>
      <c r="D16" s="27" t="s">
        <v>73</v>
      </c>
      <c r="E16" s="28">
        <v>8</v>
      </c>
      <c r="F16" s="26">
        <f t="shared" si="0"/>
        <v>80</v>
      </c>
      <c r="G16" s="28">
        <v>6</v>
      </c>
      <c r="H16" s="29">
        <f t="shared" si="1"/>
        <v>100</v>
      </c>
    </row>
    <row r="17" spans="2:8" ht="15.75" x14ac:dyDescent="0.3">
      <c r="B17" s="25">
        <v>11</v>
      </c>
      <c r="C17" s="26" t="s">
        <v>74</v>
      </c>
      <c r="D17" s="27" t="s">
        <v>75</v>
      </c>
      <c r="E17" s="28">
        <v>8</v>
      </c>
      <c r="F17" s="26">
        <f t="shared" si="0"/>
        <v>80</v>
      </c>
      <c r="G17" s="28">
        <v>4</v>
      </c>
      <c r="H17" s="29">
        <f t="shared" si="1"/>
        <v>66.666666666666657</v>
      </c>
    </row>
    <row r="18" spans="2:8" ht="15.75" x14ac:dyDescent="0.3">
      <c r="B18" s="25">
        <v>12</v>
      </c>
      <c r="C18" s="26" t="s">
        <v>76</v>
      </c>
      <c r="D18" s="27" t="s">
        <v>77</v>
      </c>
      <c r="E18" s="28">
        <v>5</v>
      </c>
      <c r="F18" s="26">
        <f t="shared" si="0"/>
        <v>50</v>
      </c>
      <c r="G18" s="28">
        <v>6</v>
      </c>
      <c r="H18" s="29">
        <f t="shared" si="1"/>
        <v>100</v>
      </c>
    </row>
    <row r="19" spans="2:8" ht="15.75" x14ac:dyDescent="0.3">
      <c r="B19" s="25">
        <v>13</v>
      </c>
      <c r="C19" s="26" t="s">
        <v>78</v>
      </c>
      <c r="D19" s="27" t="s">
        <v>79</v>
      </c>
      <c r="E19" s="28">
        <v>2</v>
      </c>
      <c r="F19" s="26">
        <f t="shared" si="0"/>
        <v>20</v>
      </c>
      <c r="G19" s="28">
        <v>4</v>
      </c>
      <c r="H19" s="29">
        <f t="shared" si="1"/>
        <v>66.666666666666657</v>
      </c>
    </row>
    <row r="20" spans="2:8" ht="15.75" x14ac:dyDescent="0.3">
      <c r="B20" s="25">
        <v>14</v>
      </c>
      <c r="C20" s="26" t="s">
        <v>80</v>
      </c>
      <c r="D20" s="27" t="s">
        <v>81</v>
      </c>
      <c r="E20" s="28">
        <v>7</v>
      </c>
      <c r="F20" s="26">
        <f t="shared" si="0"/>
        <v>70</v>
      </c>
      <c r="G20" s="28">
        <v>6</v>
      </c>
      <c r="H20" s="29">
        <f t="shared" si="1"/>
        <v>100</v>
      </c>
    </row>
    <row r="21" spans="2:8" ht="15.75" x14ac:dyDescent="0.3">
      <c r="B21" s="25">
        <v>15</v>
      </c>
      <c r="C21" s="26" t="s">
        <v>82</v>
      </c>
      <c r="D21" s="27" t="s">
        <v>83</v>
      </c>
      <c r="E21" s="28">
        <v>5</v>
      </c>
      <c r="F21" s="26">
        <f t="shared" si="0"/>
        <v>50</v>
      </c>
      <c r="G21" s="28">
        <v>6</v>
      </c>
      <c r="H21" s="29">
        <f t="shared" si="1"/>
        <v>100</v>
      </c>
    </row>
    <row r="22" spans="2:8" ht="15.75" x14ac:dyDescent="0.3">
      <c r="B22" s="25">
        <v>16</v>
      </c>
      <c r="C22" s="26" t="s">
        <v>84</v>
      </c>
      <c r="D22" s="27" t="s">
        <v>85</v>
      </c>
      <c r="E22" s="28">
        <v>7</v>
      </c>
      <c r="F22" s="26">
        <f t="shared" si="0"/>
        <v>70</v>
      </c>
      <c r="G22" s="28">
        <v>2</v>
      </c>
      <c r="H22" s="29">
        <f t="shared" si="1"/>
        <v>33.333333333333329</v>
      </c>
    </row>
    <row r="23" spans="2:8" ht="15.75" x14ac:dyDescent="0.3">
      <c r="B23" s="25">
        <v>17</v>
      </c>
      <c r="C23" s="26" t="s">
        <v>86</v>
      </c>
      <c r="D23" s="27" t="s">
        <v>87</v>
      </c>
      <c r="E23" s="28">
        <v>8</v>
      </c>
      <c r="F23" s="26">
        <f t="shared" si="0"/>
        <v>80</v>
      </c>
      <c r="G23" s="28">
        <v>2</v>
      </c>
      <c r="H23" s="29">
        <f t="shared" si="1"/>
        <v>33.333333333333329</v>
      </c>
    </row>
    <row r="24" spans="2:8" ht="16.5" thickBot="1" x14ac:dyDescent="0.35">
      <c r="B24" s="31">
        <v>18</v>
      </c>
      <c r="C24" s="32" t="s">
        <v>88</v>
      </c>
      <c r="D24" s="33" t="s">
        <v>89</v>
      </c>
      <c r="E24" s="34">
        <v>8</v>
      </c>
      <c r="F24" s="32">
        <f t="shared" si="0"/>
        <v>80</v>
      </c>
      <c r="G24" s="34">
        <v>6</v>
      </c>
      <c r="H24" s="35">
        <f t="shared" si="1"/>
        <v>100</v>
      </c>
    </row>
    <row r="25" spans="2:8" ht="18.75" x14ac:dyDescent="0.3">
      <c r="B25" s="36" t="s">
        <v>90</v>
      </c>
      <c r="C25" s="36"/>
      <c r="D25" s="36"/>
    </row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J7" sqref="J7"/>
    </sheetView>
  </sheetViews>
  <sheetFormatPr defaultRowHeight="15" x14ac:dyDescent="0.3"/>
  <cols>
    <col min="1" max="1" width="6.5703125" style="15" customWidth="1"/>
    <col min="2" max="2" width="6.28515625" style="15" customWidth="1"/>
    <col min="3" max="3" width="10.7109375" style="15" customWidth="1"/>
    <col min="4" max="4" width="30.5703125" style="15" customWidth="1"/>
    <col min="5" max="5" width="12.140625" style="15" customWidth="1"/>
    <col min="6" max="6" width="10.42578125" style="15" customWidth="1"/>
    <col min="7" max="7" width="10.140625" style="15" customWidth="1"/>
    <col min="8" max="8" width="26" style="15" customWidth="1"/>
    <col min="9" max="16384" width="9.140625" style="15"/>
  </cols>
  <sheetData>
    <row r="1" spans="1:8" ht="40.5" customHeight="1" x14ac:dyDescent="0.35">
      <c r="B1" s="76" t="s">
        <v>42</v>
      </c>
      <c r="C1" s="76"/>
      <c r="D1" s="76"/>
      <c r="E1" s="76"/>
      <c r="F1" s="76"/>
      <c r="G1" s="76"/>
      <c r="H1" s="76"/>
    </row>
    <row r="2" spans="1:8" ht="33" customHeight="1" x14ac:dyDescent="0.3">
      <c r="A2" s="16"/>
      <c r="B2" s="77" t="s">
        <v>91</v>
      </c>
      <c r="C2" s="77"/>
      <c r="D2" s="77"/>
      <c r="E2" s="77"/>
      <c r="F2" s="77"/>
      <c r="G2" s="77"/>
      <c r="H2" s="77"/>
    </row>
    <row r="3" spans="1:8" ht="27.75" customHeight="1" x14ac:dyDescent="0.3">
      <c r="A3" s="16"/>
      <c r="B3" s="78" t="s">
        <v>44</v>
      </c>
      <c r="C3" s="78"/>
      <c r="D3" s="78"/>
      <c r="E3" s="78"/>
      <c r="F3" s="78"/>
      <c r="G3" s="78"/>
      <c r="H3" s="78"/>
    </row>
    <row r="4" spans="1:8" ht="30.75" customHeight="1" thickBot="1" x14ac:dyDescent="0.35">
      <c r="A4" s="16"/>
      <c r="B4" s="79" t="s">
        <v>92</v>
      </c>
      <c r="C4" s="79"/>
      <c r="D4" s="79"/>
      <c r="E4" s="79"/>
      <c r="F4" s="79"/>
      <c r="G4" s="79"/>
      <c r="H4" s="79"/>
    </row>
    <row r="5" spans="1:8" ht="21.75" customHeight="1" x14ac:dyDescent="0.3">
      <c r="B5" s="80" t="s">
        <v>46</v>
      </c>
      <c r="C5" s="82" t="s">
        <v>47</v>
      </c>
      <c r="D5" s="84" t="s">
        <v>48</v>
      </c>
      <c r="E5" s="86" t="s">
        <v>49</v>
      </c>
      <c r="F5" s="86"/>
      <c r="G5" s="86" t="s">
        <v>50</v>
      </c>
      <c r="H5" s="86"/>
    </row>
    <row r="6" spans="1:8" ht="37.5" customHeight="1" thickBot="1" x14ac:dyDescent="0.35">
      <c r="B6" s="88"/>
      <c r="C6" s="89"/>
      <c r="D6" s="90"/>
      <c r="E6" s="37" t="s">
        <v>93</v>
      </c>
      <c r="F6" s="38" t="s">
        <v>52</v>
      </c>
      <c r="G6" s="39" t="s">
        <v>94</v>
      </c>
      <c r="H6" s="40" t="s">
        <v>52</v>
      </c>
    </row>
    <row r="7" spans="1:8" ht="30" customHeight="1" x14ac:dyDescent="0.3">
      <c r="B7" s="41">
        <v>1</v>
      </c>
      <c r="C7" s="42" t="s">
        <v>54</v>
      </c>
      <c r="D7" s="43" t="s">
        <v>55</v>
      </c>
      <c r="E7" s="44">
        <v>8</v>
      </c>
      <c r="F7" s="45">
        <f>E7/16*100</f>
        <v>50</v>
      </c>
      <c r="G7" s="44">
        <v>20</v>
      </c>
      <c r="H7" s="46">
        <f>G7/35*100</f>
        <v>57.142857142857139</v>
      </c>
    </row>
    <row r="8" spans="1:8" ht="30" customHeight="1" x14ac:dyDescent="0.3">
      <c r="B8" s="47">
        <v>2</v>
      </c>
      <c r="C8" s="48" t="s">
        <v>56</v>
      </c>
      <c r="D8" s="49" t="s">
        <v>57</v>
      </c>
      <c r="E8" s="50">
        <v>11</v>
      </c>
      <c r="F8" s="51">
        <f t="shared" ref="F8:F24" si="0">E8/16*100</f>
        <v>68.75</v>
      </c>
      <c r="G8" s="50">
        <v>30</v>
      </c>
      <c r="H8" s="52">
        <f>G8/35*100</f>
        <v>85.714285714285708</v>
      </c>
    </row>
    <row r="9" spans="1:8" ht="30" customHeight="1" x14ac:dyDescent="0.3">
      <c r="B9" s="47">
        <v>3</v>
      </c>
      <c r="C9" s="48" t="s">
        <v>58</v>
      </c>
      <c r="D9" s="49" t="s">
        <v>59</v>
      </c>
      <c r="E9" s="50">
        <v>8</v>
      </c>
      <c r="F9" s="51">
        <f t="shared" si="0"/>
        <v>50</v>
      </c>
      <c r="G9" s="50">
        <v>21</v>
      </c>
      <c r="H9" s="52">
        <f t="shared" ref="H9:H24" si="1">G9/35*100</f>
        <v>60</v>
      </c>
    </row>
    <row r="10" spans="1:8" ht="30" customHeight="1" x14ac:dyDescent="0.3">
      <c r="B10" s="47">
        <v>4</v>
      </c>
      <c r="C10" s="48" t="s">
        <v>60</v>
      </c>
      <c r="D10" s="49" t="s">
        <v>61</v>
      </c>
      <c r="E10" s="50">
        <v>13</v>
      </c>
      <c r="F10" s="51">
        <f t="shared" si="0"/>
        <v>81.25</v>
      </c>
      <c r="G10" s="50">
        <v>26</v>
      </c>
      <c r="H10" s="52">
        <f t="shared" si="1"/>
        <v>74.285714285714292</v>
      </c>
    </row>
    <row r="11" spans="1:8" ht="30" customHeight="1" x14ac:dyDescent="0.3">
      <c r="B11" s="47">
        <v>5</v>
      </c>
      <c r="C11" s="48" t="s">
        <v>62</v>
      </c>
      <c r="D11" s="49" t="s">
        <v>63</v>
      </c>
      <c r="E11" s="50">
        <v>16</v>
      </c>
      <c r="F11" s="51">
        <f t="shared" si="0"/>
        <v>100</v>
      </c>
      <c r="G11" s="50">
        <v>32</v>
      </c>
      <c r="H11" s="52">
        <f t="shared" si="1"/>
        <v>91.428571428571431</v>
      </c>
    </row>
    <row r="12" spans="1:8" ht="30" customHeight="1" x14ac:dyDescent="0.3">
      <c r="B12" s="47">
        <v>6</v>
      </c>
      <c r="C12" s="48" t="s">
        <v>64</v>
      </c>
      <c r="D12" s="53" t="s">
        <v>65</v>
      </c>
      <c r="E12" s="50">
        <v>8</v>
      </c>
      <c r="F12" s="51">
        <f t="shared" si="0"/>
        <v>50</v>
      </c>
      <c r="G12" s="50">
        <v>24</v>
      </c>
      <c r="H12" s="52">
        <f t="shared" si="1"/>
        <v>68.571428571428569</v>
      </c>
    </row>
    <row r="13" spans="1:8" ht="30" customHeight="1" x14ac:dyDescent="0.3">
      <c r="B13" s="47">
        <v>7</v>
      </c>
      <c r="C13" s="48" t="s">
        <v>66</v>
      </c>
      <c r="D13" s="49" t="s">
        <v>67</v>
      </c>
      <c r="E13" s="50">
        <v>12</v>
      </c>
      <c r="F13" s="51">
        <f t="shared" si="0"/>
        <v>75</v>
      </c>
      <c r="G13" s="50">
        <v>25</v>
      </c>
      <c r="H13" s="52">
        <f t="shared" si="1"/>
        <v>71.428571428571431</v>
      </c>
    </row>
    <row r="14" spans="1:8" ht="30" customHeight="1" x14ac:dyDescent="0.3">
      <c r="B14" s="47">
        <v>8</v>
      </c>
      <c r="C14" s="48" t="s">
        <v>68</v>
      </c>
      <c r="D14" s="49" t="s">
        <v>69</v>
      </c>
      <c r="E14" s="50">
        <v>8</v>
      </c>
      <c r="F14" s="51">
        <f t="shared" si="0"/>
        <v>50</v>
      </c>
      <c r="G14" s="50">
        <v>27</v>
      </c>
      <c r="H14" s="52">
        <f t="shared" si="1"/>
        <v>77.142857142857153</v>
      </c>
    </row>
    <row r="15" spans="1:8" ht="30" customHeight="1" x14ac:dyDescent="0.3">
      <c r="B15" s="47">
        <v>9</v>
      </c>
      <c r="C15" s="48" t="s">
        <v>70</v>
      </c>
      <c r="D15" s="49" t="s">
        <v>71</v>
      </c>
      <c r="E15" s="50">
        <v>6</v>
      </c>
      <c r="F15" s="51">
        <f t="shared" si="0"/>
        <v>37.5</v>
      </c>
      <c r="G15" s="50">
        <v>24</v>
      </c>
      <c r="H15" s="52">
        <f t="shared" si="1"/>
        <v>68.571428571428569</v>
      </c>
    </row>
    <row r="16" spans="1:8" ht="30" customHeight="1" x14ac:dyDescent="0.3">
      <c r="B16" s="47">
        <v>10</v>
      </c>
      <c r="C16" s="48" t="s">
        <v>72</v>
      </c>
      <c r="D16" s="49" t="s">
        <v>73</v>
      </c>
      <c r="E16" s="50">
        <v>10</v>
      </c>
      <c r="F16" s="51">
        <f t="shared" si="0"/>
        <v>62.5</v>
      </c>
      <c r="G16" s="50">
        <v>27</v>
      </c>
      <c r="H16" s="52">
        <f t="shared" si="1"/>
        <v>77.142857142857153</v>
      </c>
    </row>
    <row r="17" spans="2:8" ht="30" customHeight="1" x14ac:dyDescent="0.3">
      <c r="B17" s="47">
        <v>11</v>
      </c>
      <c r="C17" s="48" t="s">
        <v>74</v>
      </c>
      <c r="D17" s="49" t="s">
        <v>75</v>
      </c>
      <c r="E17" s="50">
        <v>6</v>
      </c>
      <c r="F17" s="51">
        <f t="shared" si="0"/>
        <v>37.5</v>
      </c>
      <c r="G17" s="50">
        <v>22</v>
      </c>
      <c r="H17" s="52">
        <f t="shared" si="1"/>
        <v>62.857142857142854</v>
      </c>
    </row>
    <row r="18" spans="2:8" ht="30" customHeight="1" x14ac:dyDescent="0.3">
      <c r="B18" s="47">
        <v>12</v>
      </c>
      <c r="C18" s="48" t="s">
        <v>76</v>
      </c>
      <c r="D18" s="49" t="s">
        <v>77</v>
      </c>
      <c r="E18" s="50">
        <v>12</v>
      </c>
      <c r="F18" s="51">
        <f t="shared" si="0"/>
        <v>75</v>
      </c>
      <c r="G18" s="50">
        <v>33</v>
      </c>
      <c r="H18" s="52">
        <f t="shared" si="1"/>
        <v>94.285714285714278</v>
      </c>
    </row>
    <row r="19" spans="2:8" ht="30" customHeight="1" x14ac:dyDescent="0.3">
      <c r="B19" s="47">
        <v>13</v>
      </c>
      <c r="C19" s="48" t="s">
        <v>78</v>
      </c>
      <c r="D19" s="49" t="s">
        <v>79</v>
      </c>
      <c r="E19" s="50">
        <v>6</v>
      </c>
      <c r="F19" s="51">
        <f t="shared" si="0"/>
        <v>37.5</v>
      </c>
      <c r="G19" s="50">
        <v>21</v>
      </c>
      <c r="H19" s="52">
        <f t="shared" si="1"/>
        <v>60</v>
      </c>
    </row>
    <row r="20" spans="2:8" ht="30" customHeight="1" x14ac:dyDescent="0.3">
      <c r="B20" s="47">
        <v>14</v>
      </c>
      <c r="C20" s="48" t="s">
        <v>80</v>
      </c>
      <c r="D20" s="49" t="s">
        <v>81</v>
      </c>
      <c r="E20" s="50">
        <v>12</v>
      </c>
      <c r="F20" s="51">
        <f t="shared" si="0"/>
        <v>75</v>
      </c>
      <c r="G20" s="50">
        <v>32</v>
      </c>
      <c r="H20" s="52">
        <f t="shared" si="1"/>
        <v>91.428571428571431</v>
      </c>
    </row>
    <row r="21" spans="2:8" ht="30" customHeight="1" x14ac:dyDescent="0.3">
      <c r="B21" s="47">
        <v>15</v>
      </c>
      <c r="C21" s="48" t="s">
        <v>82</v>
      </c>
      <c r="D21" s="49" t="s">
        <v>83</v>
      </c>
      <c r="E21" s="50">
        <v>9</v>
      </c>
      <c r="F21" s="51">
        <f t="shared" si="0"/>
        <v>56.25</v>
      </c>
      <c r="G21" s="50">
        <v>27</v>
      </c>
      <c r="H21" s="52">
        <f t="shared" si="1"/>
        <v>77.142857142857153</v>
      </c>
    </row>
    <row r="22" spans="2:8" ht="30" customHeight="1" x14ac:dyDescent="0.3">
      <c r="B22" s="47">
        <v>16</v>
      </c>
      <c r="C22" s="48" t="s">
        <v>84</v>
      </c>
      <c r="D22" s="49" t="s">
        <v>85</v>
      </c>
      <c r="E22" s="50">
        <v>9</v>
      </c>
      <c r="F22" s="51">
        <f t="shared" si="0"/>
        <v>56.25</v>
      </c>
      <c r="G22" s="50">
        <v>26</v>
      </c>
      <c r="H22" s="52">
        <f t="shared" si="1"/>
        <v>74.285714285714292</v>
      </c>
    </row>
    <row r="23" spans="2:8" ht="30" customHeight="1" x14ac:dyDescent="0.3">
      <c r="B23" s="47">
        <v>17</v>
      </c>
      <c r="C23" s="48" t="s">
        <v>86</v>
      </c>
      <c r="D23" s="49" t="s">
        <v>87</v>
      </c>
      <c r="E23" s="50">
        <v>11</v>
      </c>
      <c r="F23" s="51">
        <f t="shared" si="0"/>
        <v>68.75</v>
      </c>
      <c r="G23" s="50">
        <v>25</v>
      </c>
      <c r="H23" s="52">
        <f t="shared" si="1"/>
        <v>71.428571428571431</v>
      </c>
    </row>
    <row r="24" spans="2:8" ht="30" customHeight="1" thickBot="1" x14ac:dyDescent="0.35">
      <c r="B24" s="54">
        <v>18</v>
      </c>
      <c r="C24" s="55" t="s">
        <v>88</v>
      </c>
      <c r="D24" s="56" t="s">
        <v>89</v>
      </c>
      <c r="E24" s="57">
        <v>12</v>
      </c>
      <c r="F24" s="58">
        <f t="shared" si="0"/>
        <v>75</v>
      </c>
      <c r="G24" s="57">
        <v>30</v>
      </c>
      <c r="H24" s="59">
        <f t="shared" si="1"/>
        <v>85.714285714285708</v>
      </c>
    </row>
    <row r="25" spans="2:8" ht="18" customHeight="1" x14ac:dyDescent="0.3">
      <c r="B25" s="60"/>
      <c r="C25" s="61"/>
      <c r="D25" s="62"/>
      <c r="E25" s="60"/>
      <c r="F25" s="63"/>
    </row>
    <row r="26" spans="2:8" ht="18" customHeight="1" x14ac:dyDescent="0.3">
      <c r="B26" s="64"/>
      <c r="C26" s="65"/>
      <c r="D26" s="62"/>
      <c r="E26" s="60"/>
      <c r="F26" s="63"/>
    </row>
    <row r="27" spans="2:8" ht="18" customHeight="1" x14ac:dyDescent="0.3">
      <c r="B27" s="66"/>
      <c r="C27" s="66"/>
      <c r="D27" s="62"/>
      <c r="E27" s="67"/>
      <c r="F27" s="68"/>
    </row>
    <row r="28" spans="2:8" ht="59.25" customHeight="1" x14ac:dyDescent="0.3">
      <c r="B28" s="36" t="s">
        <v>95</v>
      </c>
      <c r="C28" s="36"/>
      <c r="D28" s="36"/>
    </row>
    <row r="29" spans="2:8" ht="18" customHeight="1" x14ac:dyDescent="0.3"/>
    <row r="30" spans="2:8" ht="18" customHeight="1" x14ac:dyDescent="0.3"/>
    <row r="31" spans="2:8" ht="18" customHeight="1" x14ac:dyDescent="0.3"/>
    <row r="32" spans="2:8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6" ht="17.25" customHeight="1" x14ac:dyDescent="0.3"/>
    <row r="47" ht="18" customHeight="1" x14ac:dyDescent="0.3"/>
    <row r="48" ht="18.95" customHeight="1" x14ac:dyDescent="0.3"/>
    <row r="49" ht="18.95" customHeight="1" x14ac:dyDescent="0.3"/>
    <row r="50" ht="18.95" customHeight="1" x14ac:dyDescent="0.3"/>
    <row r="51" ht="18.95" customHeight="1" x14ac:dyDescent="0.3"/>
    <row r="52" ht="18.95" customHeight="1" x14ac:dyDescent="0.3"/>
    <row r="53" ht="18.95" customHeight="1" x14ac:dyDescent="0.3"/>
    <row r="54" ht="18.95" customHeight="1" x14ac:dyDescent="0.3"/>
    <row r="55" ht="18.95" customHeight="1" x14ac:dyDescent="0.3"/>
    <row r="56" ht="18.95" customHeight="1" x14ac:dyDescent="0.3"/>
    <row r="57" ht="18.95" customHeight="1" x14ac:dyDescent="0.3"/>
    <row r="58" ht="18.95" customHeight="1" x14ac:dyDescent="0.3"/>
    <row r="59" ht="18.95" customHeight="1" x14ac:dyDescent="0.3"/>
    <row r="60" ht="18.95" customHeight="1" x14ac:dyDescent="0.3"/>
    <row r="61" ht="18.95" customHeight="1" x14ac:dyDescent="0.3"/>
    <row r="62" ht="18.95" customHeight="1" x14ac:dyDescent="0.3"/>
    <row r="63" ht="18.95" customHeight="1" x14ac:dyDescent="0.3"/>
    <row r="64" ht="18.95" customHeight="1" x14ac:dyDescent="0.3"/>
    <row r="65" ht="18.95" customHeight="1" x14ac:dyDescent="0.3"/>
    <row r="66" ht="18.95" customHeight="1" x14ac:dyDescent="0.3"/>
    <row r="67" ht="18.95" customHeight="1" x14ac:dyDescent="0.3"/>
    <row r="68" ht="18.95" customHeight="1" x14ac:dyDescent="0.3"/>
    <row r="69" ht="18.95" customHeight="1" x14ac:dyDescent="0.3"/>
    <row r="70" ht="18.95" customHeight="1" x14ac:dyDescent="0.3"/>
    <row r="71" ht="18.95" customHeight="1" x14ac:dyDescent="0.3"/>
    <row r="72" ht="18.95" customHeight="1" x14ac:dyDescent="0.3"/>
    <row r="73" ht="18.95" customHeight="1" x14ac:dyDescent="0.3"/>
    <row r="74" ht="18.95" customHeight="1" x14ac:dyDescent="0.3"/>
    <row r="75" ht="18.95" customHeight="1" x14ac:dyDescent="0.3"/>
    <row r="76" ht="18.95" customHeight="1" x14ac:dyDescent="0.3"/>
    <row r="77" ht="18.95" customHeight="1" x14ac:dyDescent="0.3"/>
    <row r="78" ht="18.95" customHeight="1" x14ac:dyDescent="0.3"/>
    <row r="79" ht="18.95" customHeight="1" x14ac:dyDescent="0.3"/>
    <row r="80" ht="18.95" customHeight="1" x14ac:dyDescent="0.3"/>
    <row r="81" ht="18.95" customHeight="1" x14ac:dyDescent="0.3"/>
    <row r="82" ht="18.95" customHeight="1" x14ac:dyDescent="0.3"/>
    <row r="83" ht="18.95" customHeight="1" x14ac:dyDescent="0.3"/>
    <row r="84" ht="18.95" customHeight="1" x14ac:dyDescent="0.3"/>
    <row r="85" ht="18.95" customHeight="1" x14ac:dyDescent="0.3"/>
    <row r="87" ht="5.25" customHeight="1" x14ac:dyDescent="0.3"/>
    <row r="88" ht="34.5" customHeight="1" x14ac:dyDescent="0.3"/>
  </sheetData>
  <mergeCells count="9">
    <mergeCell ref="B1:H1"/>
    <mergeCell ref="B2:H2"/>
    <mergeCell ref="B3:H3"/>
    <mergeCell ref="B4:H4"/>
    <mergeCell ref="B5:B6"/>
    <mergeCell ref="C5:C6"/>
    <mergeCell ref="D5:D6"/>
    <mergeCell ref="E5:F5"/>
    <mergeCell ref="G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M19" sqref="M19"/>
    </sheetView>
  </sheetViews>
  <sheetFormatPr defaultRowHeight="15" x14ac:dyDescent="0.25"/>
  <cols>
    <col min="5" max="5" width="11.5703125" customWidth="1"/>
    <col min="6" max="6" width="9.140625" customWidth="1"/>
    <col min="7" max="7" width="5.28515625" customWidth="1"/>
    <col min="8" max="8" width="15" customWidth="1"/>
    <col min="9" max="9" width="14.42578125" customWidth="1"/>
    <col min="10" max="10" width="14" customWidth="1"/>
  </cols>
  <sheetData>
    <row r="1" spans="1:17" ht="33.75" x14ac:dyDescent="0.25">
      <c r="A1" s="97" t="s">
        <v>96</v>
      </c>
      <c r="B1" s="98"/>
      <c r="C1" s="98"/>
      <c r="D1" s="98"/>
      <c r="E1" s="98"/>
      <c r="F1" s="98"/>
      <c r="G1" s="98"/>
      <c r="H1" s="98"/>
      <c r="I1" s="98"/>
      <c r="J1" s="99"/>
    </row>
    <row r="2" spans="1:17" ht="33.75" x14ac:dyDescent="0.25">
      <c r="A2" s="97" t="s">
        <v>97</v>
      </c>
      <c r="B2" s="98"/>
      <c r="C2" s="98"/>
      <c r="D2" s="98"/>
      <c r="E2" s="98"/>
      <c r="F2" s="98"/>
      <c r="G2" s="98"/>
      <c r="H2" s="98"/>
      <c r="I2" s="98"/>
      <c r="J2" s="99"/>
    </row>
    <row r="3" spans="1:17" ht="25.5" x14ac:dyDescent="0.25">
      <c r="A3" s="100" t="s">
        <v>98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7" ht="27.75" x14ac:dyDescent="0.25">
      <c r="A4" s="69"/>
      <c r="B4" s="103"/>
      <c r="C4" s="104"/>
      <c r="D4" s="104"/>
      <c r="E4" s="105"/>
      <c r="F4" s="106" t="s">
        <v>99</v>
      </c>
      <c r="G4" s="107"/>
      <c r="H4" s="108"/>
      <c r="I4" s="109" t="s">
        <v>100</v>
      </c>
      <c r="J4" s="109"/>
    </row>
    <row r="5" spans="1:17" ht="22.5" customHeight="1" x14ac:dyDescent="0.25">
      <c r="A5" s="70" t="s">
        <v>101</v>
      </c>
      <c r="B5" s="94" t="s">
        <v>48</v>
      </c>
      <c r="C5" s="94"/>
      <c r="D5" s="94"/>
      <c r="E5" s="94"/>
      <c r="F5" s="95" t="s">
        <v>102</v>
      </c>
      <c r="G5" s="95"/>
      <c r="H5" s="70" t="s">
        <v>4</v>
      </c>
      <c r="I5" s="71" t="s">
        <v>103</v>
      </c>
      <c r="J5" s="72" t="s">
        <v>4</v>
      </c>
    </row>
    <row r="6" spans="1:17" ht="15.75" x14ac:dyDescent="0.25">
      <c r="A6" s="73">
        <v>1</v>
      </c>
      <c r="B6" s="96" t="s">
        <v>5</v>
      </c>
      <c r="C6" s="96"/>
      <c r="D6" s="96"/>
      <c r="E6" s="96"/>
      <c r="F6" s="92">
        <v>9</v>
      </c>
      <c r="G6" s="93"/>
      <c r="H6" s="73">
        <v>62</v>
      </c>
      <c r="I6" s="74">
        <v>6</v>
      </c>
      <c r="J6" s="73">
        <v>75</v>
      </c>
    </row>
    <row r="7" spans="1:17" ht="15.75" x14ac:dyDescent="0.25">
      <c r="A7" s="73">
        <v>2</v>
      </c>
      <c r="B7" s="96" t="s">
        <v>6</v>
      </c>
      <c r="C7" s="96"/>
      <c r="D7" s="96"/>
      <c r="E7" s="96"/>
      <c r="F7" s="92">
        <v>13</v>
      </c>
      <c r="G7" s="93"/>
      <c r="H7" s="73">
        <v>100</v>
      </c>
      <c r="I7" s="74">
        <v>6</v>
      </c>
      <c r="J7" s="73">
        <v>75</v>
      </c>
    </row>
    <row r="8" spans="1:17" ht="15.75" x14ac:dyDescent="0.25">
      <c r="A8" s="73">
        <v>3</v>
      </c>
      <c r="B8" s="91" t="s">
        <v>7</v>
      </c>
      <c r="C8" s="91"/>
      <c r="D8" s="91"/>
      <c r="E8" s="91"/>
      <c r="F8" s="92">
        <v>11</v>
      </c>
      <c r="G8" s="93"/>
      <c r="H8" s="73">
        <v>85</v>
      </c>
      <c r="I8" s="74">
        <v>8</v>
      </c>
      <c r="J8" s="73">
        <v>100</v>
      </c>
    </row>
    <row r="9" spans="1:17" ht="15.75" x14ac:dyDescent="0.25">
      <c r="A9" s="73">
        <v>4</v>
      </c>
      <c r="B9" s="91" t="s">
        <v>8</v>
      </c>
      <c r="C9" s="91"/>
      <c r="D9" s="91"/>
      <c r="E9" s="91"/>
      <c r="F9" s="92">
        <v>11</v>
      </c>
      <c r="G9" s="93"/>
      <c r="H9" s="73">
        <v>85</v>
      </c>
      <c r="I9" s="74">
        <v>6</v>
      </c>
      <c r="J9" s="73">
        <v>75</v>
      </c>
    </row>
    <row r="10" spans="1:17" ht="15.75" x14ac:dyDescent="0.25">
      <c r="A10" s="73">
        <v>5</v>
      </c>
      <c r="B10" s="91" t="s">
        <v>104</v>
      </c>
      <c r="C10" s="91"/>
      <c r="D10" s="91"/>
      <c r="E10" s="91"/>
      <c r="F10" s="92">
        <v>12</v>
      </c>
      <c r="G10" s="93"/>
      <c r="H10" s="73">
        <v>92</v>
      </c>
      <c r="I10" s="74">
        <v>6</v>
      </c>
      <c r="J10" s="73">
        <v>75</v>
      </c>
    </row>
    <row r="11" spans="1:17" ht="15.75" x14ac:dyDescent="0.25">
      <c r="A11" s="73">
        <v>6</v>
      </c>
      <c r="B11" s="91" t="s">
        <v>10</v>
      </c>
      <c r="C11" s="91"/>
      <c r="D11" s="91"/>
      <c r="E11" s="91"/>
      <c r="F11" s="92">
        <v>11</v>
      </c>
      <c r="G11" s="93"/>
      <c r="H11" s="73">
        <v>85</v>
      </c>
      <c r="I11" s="74">
        <v>8</v>
      </c>
      <c r="J11" s="73">
        <v>100</v>
      </c>
    </row>
    <row r="12" spans="1:17" ht="21" x14ac:dyDescent="0.5">
      <c r="A12" s="73">
        <v>7</v>
      </c>
      <c r="B12" s="91" t="s">
        <v>11</v>
      </c>
      <c r="C12" s="91"/>
      <c r="D12" s="91"/>
      <c r="E12" s="91"/>
      <c r="F12" s="92">
        <v>11</v>
      </c>
      <c r="G12" s="93"/>
      <c r="H12" s="73">
        <v>85</v>
      </c>
      <c r="I12" s="74">
        <v>6</v>
      </c>
      <c r="J12" s="73">
        <v>75</v>
      </c>
      <c r="Q12" s="75"/>
    </row>
    <row r="13" spans="1:17" ht="15.75" x14ac:dyDescent="0.25">
      <c r="A13" s="73">
        <v>8</v>
      </c>
      <c r="B13" s="91" t="s">
        <v>105</v>
      </c>
      <c r="C13" s="91"/>
      <c r="D13" s="91"/>
      <c r="E13" s="91"/>
      <c r="F13" s="92">
        <v>12</v>
      </c>
      <c r="G13" s="93"/>
      <c r="H13" s="73">
        <v>92</v>
      </c>
      <c r="I13" s="74">
        <v>6</v>
      </c>
      <c r="J13" s="73">
        <v>75</v>
      </c>
    </row>
    <row r="14" spans="1:17" ht="15.75" x14ac:dyDescent="0.25">
      <c r="A14" s="73">
        <v>9</v>
      </c>
      <c r="B14" s="91" t="s">
        <v>106</v>
      </c>
      <c r="C14" s="91"/>
      <c r="D14" s="91"/>
      <c r="E14" s="91"/>
      <c r="F14" s="92">
        <v>10</v>
      </c>
      <c r="G14" s="93"/>
      <c r="H14" s="73">
        <v>77</v>
      </c>
      <c r="I14" s="74">
        <v>6</v>
      </c>
      <c r="J14" s="73">
        <v>75</v>
      </c>
    </row>
    <row r="15" spans="1:17" ht="15.75" x14ac:dyDescent="0.25">
      <c r="A15" s="73">
        <v>10</v>
      </c>
      <c r="B15" s="91" t="s">
        <v>15</v>
      </c>
      <c r="C15" s="91"/>
      <c r="D15" s="91"/>
      <c r="E15" s="91"/>
      <c r="F15" s="92">
        <v>13</v>
      </c>
      <c r="G15" s="93"/>
      <c r="H15" s="73">
        <v>100</v>
      </c>
      <c r="I15" s="74">
        <v>8</v>
      </c>
      <c r="J15" s="73">
        <v>100</v>
      </c>
    </row>
    <row r="16" spans="1:17" ht="15.75" x14ac:dyDescent="0.25">
      <c r="A16" s="73">
        <v>11</v>
      </c>
      <c r="B16" s="91" t="s">
        <v>107</v>
      </c>
      <c r="C16" s="91"/>
      <c r="D16" s="91"/>
      <c r="E16" s="91"/>
      <c r="F16" s="92">
        <v>8</v>
      </c>
      <c r="G16" s="93"/>
      <c r="H16" s="73">
        <v>62</v>
      </c>
      <c r="I16" s="74">
        <v>2</v>
      </c>
      <c r="J16" s="73">
        <v>25</v>
      </c>
    </row>
    <row r="17" spans="1:10" ht="15.75" x14ac:dyDescent="0.25">
      <c r="A17" s="73">
        <v>12</v>
      </c>
      <c r="B17" s="91" t="s">
        <v>16</v>
      </c>
      <c r="C17" s="91"/>
      <c r="D17" s="91"/>
      <c r="E17" s="91"/>
      <c r="F17" s="92">
        <v>12</v>
      </c>
      <c r="G17" s="93"/>
      <c r="H17" s="73">
        <v>92</v>
      </c>
      <c r="I17" s="74">
        <v>6</v>
      </c>
      <c r="J17" s="73">
        <v>75</v>
      </c>
    </row>
    <row r="18" spans="1:10" ht="15.75" x14ac:dyDescent="0.25">
      <c r="A18" s="73">
        <v>13</v>
      </c>
      <c r="B18" s="91" t="s">
        <v>79</v>
      </c>
      <c r="C18" s="91"/>
      <c r="D18" s="91"/>
      <c r="E18" s="91"/>
      <c r="F18" s="92">
        <v>10</v>
      </c>
      <c r="G18" s="93"/>
      <c r="H18" s="73">
        <v>77</v>
      </c>
      <c r="I18" s="74">
        <v>2</v>
      </c>
      <c r="J18" s="73">
        <v>25</v>
      </c>
    </row>
    <row r="19" spans="1:10" ht="15.75" x14ac:dyDescent="0.25">
      <c r="A19" s="73">
        <v>14</v>
      </c>
      <c r="B19" s="91" t="s">
        <v>18</v>
      </c>
      <c r="C19" s="91"/>
      <c r="D19" s="91"/>
      <c r="E19" s="91"/>
      <c r="F19" s="92">
        <v>10</v>
      </c>
      <c r="G19" s="93"/>
      <c r="H19" s="73">
        <v>77</v>
      </c>
      <c r="I19" s="74">
        <v>8</v>
      </c>
      <c r="J19" s="73">
        <v>100</v>
      </c>
    </row>
    <row r="20" spans="1:10" ht="15.75" x14ac:dyDescent="0.25">
      <c r="A20" s="73">
        <v>15</v>
      </c>
      <c r="B20" s="91" t="s">
        <v>19</v>
      </c>
      <c r="C20" s="91"/>
      <c r="D20" s="91"/>
      <c r="E20" s="91"/>
      <c r="F20" s="92">
        <v>7</v>
      </c>
      <c r="G20" s="93"/>
      <c r="H20" s="73">
        <v>54</v>
      </c>
      <c r="I20" s="74">
        <v>4</v>
      </c>
      <c r="J20" s="73">
        <v>50</v>
      </c>
    </row>
    <row r="21" spans="1:10" ht="15.75" x14ac:dyDescent="0.25">
      <c r="A21" s="73">
        <v>16</v>
      </c>
      <c r="B21" s="91" t="s">
        <v>20</v>
      </c>
      <c r="C21" s="91"/>
      <c r="D21" s="91"/>
      <c r="E21" s="91"/>
      <c r="F21" s="92">
        <v>10</v>
      </c>
      <c r="G21" s="93"/>
      <c r="H21" s="73">
        <v>77</v>
      </c>
      <c r="I21" s="74">
        <v>8</v>
      </c>
      <c r="J21" s="73">
        <v>100</v>
      </c>
    </row>
    <row r="22" spans="1:10" ht="15.75" x14ac:dyDescent="0.25">
      <c r="A22" s="73">
        <v>17</v>
      </c>
      <c r="B22" s="91" t="s">
        <v>21</v>
      </c>
      <c r="C22" s="91"/>
      <c r="D22" s="91"/>
      <c r="E22" s="91"/>
      <c r="F22" s="92">
        <v>9</v>
      </c>
      <c r="G22" s="93"/>
      <c r="H22" s="73">
        <v>62</v>
      </c>
      <c r="I22" s="74">
        <v>8</v>
      </c>
      <c r="J22" s="73">
        <v>100</v>
      </c>
    </row>
    <row r="23" spans="1:10" ht="15.75" x14ac:dyDescent="0.25">
      <c r="A23" s="73">
        <v>18</v>
      </c>
      <c r="B23" s="91" t="s">
        <v>108</v>
      </c>
      <c r="C23" s="91"/>
      <c r="D23" s="91"/>
      <c r="E23" s="91"/>
      <c r="F23" s="92">
        <v>13</v>
      </c>
      <c r="G23" s="93"/>
      <c r="H23" s="73">
        <v>100</v>
      </c>
      <c r="I23" s="74">
        <v>8</v>
      </c>
      <c r="J23" s="73">
        <v>100</v>
      </c>
    </row>
  </sheetData>
  <mergeCells count="44">
    <mergeCell ref="A1:J1"/>
    <mergeCell ref="A2:J2"/>
    <mergeCell ref="A3:J3"/>
    <mergeCell ref="B4:E4"/>
    <mergeCell ref="F4:H4"/>
    <mergeCell ref="I4:J4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3:E23"/>
    <mergeCell ref="F23:G23"/>
    <mergeCell ref="B20:E20"/>
    <mergeCell ref="F20:G20"/>
    <mergeCell ref="B21:E21"/>
    <mergeCell ref="F21:G21"/>
    <mergeCell ref="B22:E22"/>
    <mergeCell ref="F22:G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I17" sqref="I17"/>
    </sheetView>
  </sheetViews>
  <sheetFormatPr defaultRowHeight="15" x14ac:dyDescent="0.25"/>
  <cols>
    <col min="1" max="1" width="6.28515625" customWidth="1"/>
    <col min="2" max="2" width="6.5703125" customWidth="1"/>
    <col min="3" max="3" width="25.5703125" customWidth="1"/>
    <col min="5" max="5" width="7.85546875" customWidth="1"/>
    <col min="7" max="7" width="9.28515625" customWidth="1"/>
  </cols>
  <sheetData>
    <row r="1" spans="1:7" x14ac:dyDescent="0.25">
      <c r="A1" s="110"/>
      <c r="B1" s="110"/>
      <c r="C1" s="110"/>
      <c r="D1" s="110"/>
      <c r="E1" s="110"/>
      <c r="F1" s="110"/>
      <c r="G1" s="110"/>
    </row>
    <row r="2" spans="1:7" x14ac:dyDescent="0.25">
      <c r="A2" s="110" t="s">
        <v>109</v>
      </c>
      <c r="B2" s="110"/>
      <c r="C2" s="110"/>
      <c r="D2" s="110"/>
      <c r="E2" s="110"/>
      <c r="F2" s="110"/>
      <c r="G2" s="110"/>
    </row>
    <row r="3" spans="1:7" x14ac:dyDescent="0.25">
      <c r="A3" s="111" t="s">
        <v>110</v>
      </c>
      <c r="B3" s="111"/>
      <c r="C3" s="111"/>
      <c r="D3" s="111"/>
      <c r="E3" s="111"/>
      <c r="F3" s="111"/>
      <c r="G3" s="111"/>
    </row>
    <row r="4" spans="1:7" x14ac:dyDescent="0.25">
      <c r="A4" s="112" t="s">
        <v>46</v>
      </c>
      <c r="B4" s="112" t="s">
        <v>47</v>
      </c>
      <c r="C4" s="113" t="s">
        <v>48</v>
      </c>
      <c r="D4" s="113" t="s">
        <v>49</v>
      </c>
      <c r="E4" s="113"/>
      <c r="F4" s="113" t="s">
        <v>111</v>
      </c>
      <c r="G4" s="113"/>
    </row>
    <row r="5" spans="1:7" x14ac:dyDescent="0.25">
      <c r="A5" s="112"/>
      <c r="B5" s="112"/>
      <c r="C5" s="113"/>
      <c r="D5" s="114" t="s">
        <v>112</v>
      </c>
      <c r="E5" s="114" t="s">
        <v>52</v>
      </c>
      <c r="F5" s="114" t="s">
        <v>113</v>
      </c>
      <c r="G5" s="114" t="s">
        <v>52</v>
      </c>
    </row>
    <row r="6" spans="1:7" x14ac:dyDescent="0.25">
      <c r="A6" s="112"/>
      <c r="B6" s="112"/>
      <c r="C6" s="113"/>
      <c r="D6" s="114"/>
      <c r="E6" s="114"/>
      <c r="F6" s="114"/>
      <c r="G6" s="114"/>
    </row>
    <row r="7" spans="1:7" ht="18.75" x14ac:dyDescent="0.3">
      <c r="A7" s="115">
        <v>1</v>
      </c>
      <c r="B7" s="116" t="s">
        <v>54</v>
      </c>
      <c r="C7" s="117" t="s">
        <v>5</v>
      </c>
      <c r="D7" s="118">
        <v>7</v>
      </c>
      <c r="E7" s="119">
        <f>D7/11*100</f>
        <v>63.636363636363633</v>
      </c>
      <c r="F7" s="118">
        <v>6</v>
      </c>
      <c r="G7" s="120">
        <f>F7/8*100</f>
        <v>75</v>
      </c>
    </row>
    <row r="8" spans="1:7" ht="18.75" x14ac:dyDescent="0.3">
      <c r="A8" s="115">
        <v>2</v>
      </c>
      <c r="B8" s="116" t="s">
        <v>56</v>
      </c>
      <c r="C8" s="12" t="s">
        <v>57</v>
      </c>
      <c r="D8" s="118">
        <v>6</v>
      </c>
      <c r="E8" s="119">
        <f t="shared" ref="E8:E24" si="0">D8/11*100</f>
        <v>54.54545454545454</v>
      </c>
      <c r="F8" s="118">
        <v>6</v>
      </c>
      <c r="G8" s="120">
        <f t="shared" ref="G8:G24" si="1">F8/8*100</f>
        <v>75</v>
      </c>
    </row>
    <row r="9" spans="1:7" ht="18.75" x14ac:dyDescent="0.3">
      <c r="A9" s="115">
        <v>3</v>
      </c>
      <c r="B9" s="116" t="s">
        <v>58</v>
      </c>
      <c r="C9" s="117" t="s">
        <v>7</v>
      </c>
      <c r="D9" s="118">
        <v>8</v>
      </c>
      <c r="E9" s="119">
        <f t="shared" si="0"/>
        <v>72.727272727272734</v>
      </c>
      <c r="F9" s="118">
        <v>4</v>
      </c>
      <c r="G9" s="120">
        <f t="shared" si="1"/>
        <v>50</v>
      </c>
    </row>
    <row r="10" spans="1:7" ht="18.75" x14ac:dyDescent="0.3">
      <c r="A10" s="115">
        <v>4</v>
      </c>
      <c r="B10" s="116" t="s">
        <v>60</v>
      </c>
      <c r="C10" s="117" t="s">
        <v>61</v>
      </c>
      <c r="D10" s="118">
        <v>8</v>
      </c>
      <c r="E10" s="119">
        <f t="shared" si="0"/>
        <v>72.727272727272734</v>
      </c>
      <c r="F10" s="118">
        <v>6</v>
      </c>
      <c r="G10" s="120">
        <f t="shared" si="1"/>
        <v>75</v>
      </c>
    </row>
    <row r="11" spans="1:7" ht="18.75" x14ac:dyDescent="0.3">
      <c r="A11" s="115">
        <v>5</v>
      </c>
      <c r="B11" s="116" t="s">
        <v>62</v>
      </c>
      <c r="C11" s="117" t="s">
        <v>104</v>
      </c>
      <c r="D11" s="118">
        <v>7</v>
      </c>
      <c r="E11" s="119">
        <f t="shared" si="0"/>
        <v>63.636363636363633</v>
      </c>
      <c r="F11" s="118">
        <v>8</v>
      </c>
      <c r="G11" s="120">
        <f t="shared" si="1"/>
        <v>100</v>
      </c>
    </row>
    <row r="12" spans="1:7" ht="18.75" x14ac:dyDescent="0.3">
      <c r="A12" s="115">
        <v>6</v>
      </c>
      <c r="B12" s="116" t="s">
        <v>64</v>
      </c>
      <c r="C12" s="117" t="s">
        <v>10</v>
      </c>
      <c r="D12" s="118">
        <v>9</v>
      </c>
      <c r="E12" s="119">
        <f t="shared" si="0"/>
        <v>81.818181818181827</v>
      </c>
      <c r="F12" s="118">
        <v>2</v>
      </c>
      <c r="G12" s="120">
        <f t="shared" si="1"/>
        <v>25</v>
      </c>
    </row>
    <row r="13" spans="1:7" ht="18.75" x14ac:dyDescent="0.3">
      <c r="A13" s="115">
        <v>7</v>
      </c>
      <c r="B13" s="116" t="s">
        <v>66</v>
      </c>
      <c r="C13" s="117" t="s">
        <v>67</v>
      </c>
      <c r="D13" s="118">
        <v>7</v>
      </c>
      <c r="E13" s="119">
        <f t="shared" si="0"/>
        <v>63.636363636363633</v>
      </c>
      <c r="F13" s="118">
        <v>6</v>
      </c>
      <c r="G13" s="120">
        <f t="shared" si="1"/>
        <v>75</v>
      </c>
    </row>
    <row r="14" spans="1:7" ht="30" x14ac:dyDescent="0.3">
      <c r="A14" s="115">
        <v>8</v>
      </c>
      <c r="B14" s="116" t="s">
        <v>68</v>
      </c>
      <c r="C14" s="121" t="s">
        <v>114</v>
      </c>
      <c r="D14" s="118">
        <v>6</v>
      </c>
      <c r="E14" s="119">
        <f t="shared" si="0"/>
        <v>54.54545454545454</v>
      </c>
      <c r="F14" s="118">
        <v>4</v>
      </c>
      <c r="G14" s="120">
        <f t="shared" si="1"/>
        <v>50</v>
      </c>
    </row>
    <row r="15" spans="1:7" ht="18.75" x14ac:dyDescent="0.3">
      <c r="A15" s="115">
        <v>9</v>
      </c>
      <c r="B15" s="116" t="s">
        <v>70</v>
      </c>
      <c r="C15" s="122" t="s">
        <v>13</v>
      </c>
      <c r="D15" s="118">
        <v>6</v>
      </c>
      <c r="E15" s="119">
        <f t="shared" si="0"/>
        <v>54.54545454545454</v>
      </c>
      <c r="F15" s="118">
        <v>4</v>
      </c>
      <c r="G15" s="120">
        <f t="shared" si="1"/>
        <v>50</v>
      </c>
    </row>
    <row r="16" spans="1:7" ht="18.75" x14ac:dyDescent="0.3">
      <c r="A16" s="115">
        <v>10</v>
      </c>
      <c r="B16" s="116" t="s">
        <v>72</v>
      </c>
      <c r="C16" s="117" t="s">
        <v>73</v>
      </c>
      <c r="D16" s="118">
        <v>11</v>
      </c>
      <c r="E16" s="119">
        <f t="shared" si="0"/>
        <v>100</v>
      </c>
      <c r="F16" s="118">
        <v>6</v>
      </c>
      <c r="G16" s="120">
        <f t="shared" si="1"/>
        <v>75</v>
      </c>
    </row>
    <row r="17" spans="1:8" ht="18.75" x14ac:dyDescent="0.3">
      <c r="A17" s="115">
        <v>11</v>
      </c>
      <c r="B17" s="116" t="s">
        <v>74</v>
      </c>
      <c r="C17" s="117" t="s">
        <v>107</v>
      </c>
      <c r="D17" s="118">
        <v>2</v>
      </c>
      <c r="E17" s="119">
        <f t="shared" si="0"/>
        <v>18.181818181818183</v>
      </c>
      <c r="F17" s="118">
        <v>6</v>
      </c>
      <c r="G17" s="120">
        <f t="shared" si="1"/>
        <v>75</v>
      </c>
    </row>
    <row r="18" spans="1:8" ht="18.75" x14ac:dyDescent="0.3">
      <c r="A18" s="115">
        <v>12</v>
      </c>
      <c r="B18" s="116" t="s">
        <v>76</v>
      </c>
      <c r="C18" s="117" t="s">
        <v>16</v>
      </c>
      <c r="D18" s="118">
        <v>9</v>
      </c>
      <c r="E18" s="119">
        <f t="shared" si="0"/>
        <v>81.818181818181827</v>
      </c>
      <c r="F18" s="118">
        <v>6</v>
      </c>
      <c r="G18" s="120">
        <f t="shared" si="1"/>
        <v>75</v>
      </c>
    </row>
    <row r="19" spans="1:8" ht="18.75" x14ac:dyDescent="0.3">
      <c r="A19" s="115">
        <v>13</v>
      </c>
      <c r="B19" s="116" t="s">
        <v>78</v>
      </c>
      <c r="C19" s="121" t="s">
        <v>79</v>
      </c>
      <c r="D19" s="118">
        <v>4</v>
      </c>
      <c r="E19" s="119">
        <f t="shared" si="0"/>
        <v>36.363636363636367</v>
      </c>
      <c r="F19" s="118">
        <v>2</v>
      </c>
      <c r="G19" s="120">
        <f t="shared" si="1"/>
        <v>25</v>
      </c>
    </row>
    <row r="20" spans="1:8" ht="18.75" x14ac:dyDescent="0.3">
      <c r="A20" s="115">
        <v>14</v>
      </c>
      <c r="B20" s="116" t="s">
        <v>80</v>
      </c>
      <c r="C20" s="121" t="s">
        <v>18</v>
      </c>
      <c r="D20" s="118">
        <v>8</v>
      </c>
      <c r="E20" s="119">
        <f t="shared" si="0"/>
        <v>72.727272727272734</v>
      </c>
      <c r="F20" s="118">
        <v>6</v>
      </c>
      <c r="G20" s="120">
        <f t="shared" si="1"/>
        <v>75</v>
      </c>
    </row>
    <row r="21" spans="1:8" ht="18.75" x14ac:dyDescent="0.3">
      <c r="A21" s="115">
        <v>15</v>
      </c>
      <c r="B21" s="116" t="s">
        <v>82</v>
      </c>
      <c r="C21" s="121" t="s">
        <v>83</v>
      </c>
      <c r="D21" s="118">
        <v>6</v>
      </c>
      <c r="E21" s="119">
        <f t="shared" si="0"/>
        <v>54.54545454545454</v>
      </c>
      <c r="F21" s="118">
        <v>6</v>
      </c>
      <c r="G21" s="120">
        <f t="shared" si="1"/>
        <v>75</v>
      </c>
    </row>
    <row r="22" spans="1:8" ht="18.75" x14ac:dyDescent="0.3">
      <c r="A22" s="123">
        <v>16</v>
      </c>
      <c r="B22" s="124" t="s">
        <v>84</v>
      </c>
      <c r="C22" s="121" t="s">
        <v>20</v>
      </c>
      <c r="D22" s="118">
        <v>8</v>
      </c>
      <c r="E22" s="119">
        <f t="shared" si="0"/>
        <v>72.727272727272734</v>
      </c>
      <c r="F22" s="118">
        <v>6</v>
      </c>
      <c r="G22" s="120">
        <f t="shared" si="1"/>
        <v>75</v>
      </c>
      <c r="H22" s="125"/>
    </row>
    <row r="23" spans="1:8" ht="18.75" x14ac:dyDescent="0.3">
      <c r="A23" s="115">
        <v>17</v>
      </c>
      <c r="B23" s="116" t="s">
        <v>86</v>
      </c>
      <c r="C23" s="117" t="s">
        <v>21</v>
      </c>
      <c r="D23" s="118">
        <v>6</v>
      </c>
      <c r="E23" s="119">
        <f t="shared" si="0"/>
        <v>54.54545454545454</v>
      </c>
      <c r="F23" s="118">
        <v>2</v>
      </c>
      <c r="G23" s="120">
        <f t="shared" si="1"/>
        <v>25</v>
      </c>
      <c r="H23" s="126"/>
    </row>
    <row r="24" spans="1:8" ht="18.75" x14ac:dyDescent="0.3">
      <c r="A24" s="115">
        <v>18</v>
      </c>
      <c r="B24" s="116" t="s">
        <v>88</v>
      </c>
      <c r="C24" s="117" t="s">
        <v>108</v>
      </c>
      <c r="D24" s="118">
        <v>9</v>
      </c>
      <c r="E24" s="119">
        <f t="shared" si="0"/>
        <v>81.818181818181827</v>
      </c>
      <c r="F24" s="118">
        <v>6</v>
      </c>
      <c r="G24" s="120">
        <f t="shared" si="1"/>
        <v>75</v>
      </c>
    </row>
    <row r="25" spans="1:8" ht="18.75" x14ac:dyDescent="0.3">
      <c r="D25" s="125"/>
      <c r="E25" s="125"/>
      <c r="F25" s="125"/>
      <c r="G25" s="127"/>
    </row>
    <row r="28" spans="1:8" ht="15.75" x14ac:dyDescent="0.25">
      <c r="E28" s="128"/>
      <c r="F28" s="129" t="s">
        <v>115</v>
      </c>
      <c r="G28" s="130"/>
      <c r="H28" s="131"/>
    </row>
    <row r="29" spans="1:8" ht="15.75" x14ac:dyDescent="0.25">
      <c r="E29" s="132" t="s">
        <v>116</v>
      </c>
      <c r="F29" s="132"/>
      <c r="G29" s="132"/>
      <c r="H29" s="133"/>
    </row>
  </sheetData>
  <mergeCells count="12">
    <mergeCell ref="F5:F6"/>
    <mergeCell ref="G5:G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community med</vt:lpstr>
      <vt:lpstr>micro</vt:lpstr>
      <vt:lpstr>Patho</vt:lpstr>
      <vt:lpstr>forensic</vt:lpstr>
      <vt:lpstr>pharm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Jinu Varghese</dc:creator>
  <cp:lastModifiedBy>Siby Mareen. Varghese</cp:lastModifiedBy>
  <dcterms:created xsi:type="dcterms:W3CDTF">2017-12-05T10:17:17Z</dcterms:created>
  <dcterms:modified xsi:type="dcterms:W3CDTF">2019-01-09T07:32:47Z</dcterms:modified>
</cp:coreProperties>
</file>