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July 2018 MCI\"/>
    </mc:Choice>
  </mc:AlternateContent>
  <bookViews>
    <workbookView xWindow="0" yWindow="0" windowWidth="20490" windowHeight="7755" firstSheet="1" activeTab="8"/>
  </bookViews>
  <sheets>
    <sheet name="ent" sheetId="1" r:id="rId1"/>
    <sheet name="surgery" sheetId="2" r:id="rId2"/>
    <sheet name="DERMATOLOGY" sheetId="3" r:id="rId3"/>
    <sheet name="pharm " sheetId="4" r:id="rId4"/>
    <sheet name="community " sheetId="6" r:id="rId5"/>
    <sheet name="obg" sheetId="7" r:id="rId6"/>
    <sheet name="OBG THEORY" sheetId="8" r:id="rId7"/>
    <sheet name="pathology" sheetId="9" r:id="rId8"/>
    <sheet name="FORENSIC" sheetId="10" r:id="rId9"/>
    <sheet name="micro" sheetId="5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9" l="1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J24" i="8" l="1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G23" i="7" l="1"/>
  <c r="E23" i="7"/>
  <c r="H23" i="7" s="1"/>
  <c r="H22" i="7"/>
  <c r="G22" i="7"/>
  <c r="E22" i="7"/>
  <c r="G21" i="7"/>
  <c r="H21" i="7" s="1"/>
  <c r="E21" i="7"/>
  <c r="G20" i="7"/>
  <c r="E20" i="7"/>
  <c r="H20" i="7" s="1"/>
  <c r="G19" i="7"/>
  <c r="E19" i="7"/>
  <c r="H19" i="7" s="1"/>
  <c r="H18" i="7"/>
  <c r="G18" i="7"/>
  <c r="E18" i="7"/>
  <c r="G17" i="7"/>
  <c r="H17" i="7" s="1"/>
  <c r="E17" i="7"/>
  <c r="G16" i="7"/>
  <c r="E16" i="7"/>
  <c r="H16" i="7" s="1"/>
  <c r="G15" i="7"/>
  <c r="E15" i="7"/>
  <c r="H15" i="7" s="1"/>
  <c r="H14" i="7"/>
  <c r="G14" i="7"/>
  <c r="E14" i="7"/>
  <c r="G13" i="7"/>
  <c r="H13" i="7" s="1"/>
  <c r="E13" i="7"/>
  <c r="G12" i="7"/>
  <c r="E12" i="7"/>
  <c r="H12" i="7" s="1"/>
  <c r="G11" i="7"/>
  <c r="E11" i="7"/>
  <c r="H11" i="7" s="1"/>
  <c r="H10" i="7"/>
  <c r="G10" i="7"/>
  <c r="E10" i="7"/>
  <c r="G9" i="7"/>
  <c r="H9" i="7" s="1"/>
  <c r="E9" i="7"/>
  <c r="G8" i="7"/>
  <c r="E8" i="7"/>
  <c r="H8" i="7" s="1"/>
  <c r="G7" i="7"/>
  <c r="E7" i="7"/>
  <c r="H7" i="7" s="1"/>
  <c r="H6" i="7"/>
  <c r="G6" i="7"/>
  <c r="E6" i="7"/>
  <c r="H24" i="5" l="1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G24" i="4" l="1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D5" i="2"/>
</calcChain>
</file>

<file path=xl/sharedStrings.xml><?xml version="1.0" encoding="utf-8"?>
<sst xmlns="http://schemas.openxmlformats.org/spreadsheetml/2006/main" count="541" uniqueCount="188">
  <si>
    <t xml:space="preserve">BELIEVERS CHURCH MEDICAL COLLEGE HOSPITAL </t>
  </si>
  <si>
    <t>DEPARTMENT OF E N T</t>
  </si>
  <si>
    <t>4th SEMESTER (2016 BATCH) LECTURE CLASS SCHEDULE(JULY)ATTENDANCE</t>
  </si>
  <si>
    <t>ADDITIONAL BATCH</t>
  </si>
  <si>
    <t>04/16</t>
  </si>
  <si>
    <t>AFSAL. K</t>
  </si>
  <si>
    <t>06/16</t>
  </si>
  <si>
    <t>ALAN SAJI</t>
  </si>
  <si>
    <t>21/16</t>
  </si>
  <si>
    <t>BASIL. N.P</t>
  </si>
  <si>
    <t>33/16</t>
  </si>
  <si>
    <t>HANNAH MARY SHINE</t>
  </si>
  <si>
    <t>35/16</t>
  </si>
  <si>
    <t>HARIKUMAR. H</t>
  </si>
  <si>
    <t>36/16</t>
  </si>
  <si>
    <t>JANAKI PANICKER</t>
  </si>
  <si>
    <t>46/16</t>
  </si>
  <si>
    <t>KARTHIK LAL</t>
  </si>
  <si>
    <t>50/16</t>
  </si>
  <si>
    <t>LEVIN THAMBAN VARGHESE</t>
  </si>
  <si>
    <t>57/16</t>
  </si>
  <si>
    <t>MRIDULA MARIA JACOB</t>
  </si>
  <si>
    <t>58/16</t>
  </si>
  <si>
    <t>MUHAMMED IRFAN</t>
  </si>
  <si>
    <t>59/16</t>
  </si>
  <si>
    <t>MUHAMMED KAIZ</t>
  </si>
  <si>
    <t>62/16</t>
  </si>
  <si>
    <t>NAYANA ANILKUMAR</t>
  </si>
  <si>
    <t>72/16</t>
  </si>
  <si>
    <t>ROHIT GIGI</t>
  </si>
  <si>
    <t>79/16</t>
  </si>
  <si>
    <t>SANNY SARA SAMSON</t>
  </si>
  <si>
    <t>80/16</t>
  </si>
  <si>
    <t>SARA MATHEW</t>
  </si>
  <si>
    <t>83/16</t>
  </si>
  <si>
    <t>SHERIN. S. JOSEPH</t>
  </si>
  <si>
    <t>84/16</t>
  </si>
  <si>
    <t>SREEHARI. S. RISHI</t>
  </si>
  <si>
    <t>92/16</t>
  </si>
  <si>
    <t>VINAYAK.V</t>
  </si>
  <si>
    <t>DEPARTMENT OF GENERAL SURGERY</t>
  </si>
  <si>
    <r>
      <rPr>
        <b/>
        <sz val="11.5"/>
        <color rgb="FF000000"/>
        <rFont val="Times New Roman"/>
        <family val="1"/>
      </rPr>
      <t>JULY</t>
    </r>
    <r>
      <rPr>
        <b/>
        <sz val="11.5"/>
        <color rgb="FF000000"/>
        <rFont val="Times New Roman"/>
        <family val="1"/>
      </rPr>
      <t xml:space="preserve"> </t>
    </r>
    <r>
      <rPr>
        <b/>
        <sz val="11.5"/>
        <color rgb="FF000000"/>
        <rFont val="Times New Roman"/>
        <family val="1"/>
      </rPr>
      <t>2018-</t>
    </r>
    <r>
      <rPr>
        <b/>
        <sz val="11.5"/>
        <color rgb="FF000000"/>
        <rFont val="Times New Roman"/>
        <family val="1"/>
      </rPr>
      <t xml:space="preserve"> </t>
    </r>
    <r>
      <rPr>
        <b/>
        <sz val="11.5"/>
        <color rgb="FF000000"/>
        <rFont val="Times New Roman"/>
        <family val="1"/>
      </rPr>
      <t xml:space="preserve"> </t>
    </r>
    <r>
      <rPr>
        <b/>
        <sz val="11.5"/>
        <color rgb="FF000000"/>
        <rFont val="Times New Roman"/>
        <family val="1"/>
      </rPr>
      <t xml:space="preserve">6,13,20,27
</t>
    </r>
    <r>
      <rPr>
        <b/>
        <sz val="11.5"/>
        <color rgb="FF000000"/>
        <rFont val="Times New Roman"/>
        <family val="1"/>
      </rPr>
      <t>DEPARTMENT</t>
    </r>
    <r>
      <rPr>
        <b/>
        <sz val="11.5"/>
        <color rgb="FF000000"/>
        <rFont val="Times New Roman"/>
        <family val="1"/>
      </rPr>
      <t xml:space="preserve"> </t>
    </r>
    <r>
      <rPr>
        <b/>
        <sz val="11.5"/>
        <color rgb="FF000000"/>
        <rFont val="Times New Roman"/>
        <family val="1"/>
      </rPr>
      <t>OF</t>
    </r>
    <r>
      <rPr>
        <b/>
        <sz val="11.5"/>
        <color rgb="FF000000"/>
        <rFont val="Times New Roman"/>
        <family val="1"/>
      </rPr>
      <t xml:space="preserve"> </t>
    </r>
    <r>
      <rPr>
        <b/>
        <sz val="11.5"/>
        <color rgb="FF000000"/>
        <rFont val="Times New Roman"/>
        <family val="1"/>
      </rPr>
      <t>DERMATOLOGY</t>
    </r>
  </si>
  <si>
    <t>STUDENTS ATTENDANCE- THEORY Additional batch</t>
  </si>
  <si>
    <r>
      <rPr>
        <sz val="11.5"/>
        <color rgb="FF000000"/>
        <rFont val="Times New Roman"/>
        <family val="1"/>
      </rPr>
      <t>4/16</t>
    </r>
  </si>
  <si>
    <t>AFSAL K</t>
  </si>
  <si>
    <r>
      <rPr>
        <sz val="11.5"/>
        <color rgb="FF000000"/>
        <rFont val="Times New Roman"/>
        <family val="1"/>
      </rPr>
      <t>3</t>
    </r>
  </si>
  <si>
    <r>
      <rPr>
        <sz val="11.5"/>
        <color rgb="FF000000"/>
        <rFont val="Times New Roman"/>
        <family val="1"/>
      </rPr>
      <t>75</t>
    </r>
  </si>
  <si>
    <r>
      <rPr>
        <sz val="11.5"/>
        <color rgb="FF000000"/>
        <rFont val="Times New Roman"/>
        <family val="1"/>
      </rPr>
      <t>6/17</t>
    </r>
  </si>
  <si>
    <r>
      <rPr>
        <sz val="11.5"/>
        <color rgb="FF000000"/>
        <rFont val="Times New Roman"/>
        <family val="1"/>
      </rPr>
      <t>ALAN</t>
    </r>
    <r>
      <rPr>
        <sz val="11.5"/>
        <color rgb="FF000000"/>
        <rFont val="Times New Roman"/>
        <family val="1"/>
      </rPr>
      <t xml:space="preserve"> </t>
    </r>
    <r>
      <rPr>
        <sz val="11.5"/>
        <color rgb="FF000000"/>
        <rFont val="Times New Roman"/>
        <family val="1"/>
      </rPr>
      <t>SHAJI</t>
    </r>
  </si>
  <si>
    <t>BASIL N P</t>
  </si>
  <si>
    <r>
      <rPr>
        <sz val="11.5"/>
        <color rgb="FF000000"/>
        <rFont val="Times New Roman"/>
        <family val="1"/>
      </rPr>
      <t>23/16</t>
    </r>
  </si>
  <si>
    <r>
      <rPr>
        <sz val="11.5"/>
        <color rgb="FF000000"/>
        <rFont val="Times New Roman"/>
        <family val="1"/>
      </rPr>
      <t>5</t>
    </r>
  </si>
  <si>
    <r>
      <rPr>
        <sz val="11.5"/>
        <color rgb="FF000000"/>
        <rFont val="Times New Roman"/>
        <family val="1"/>
      </rPr>
      <t>35/16</t>
    </r>
  </si>
  <si>
    <t>HARIKUMAR H</t>
  </si>
  <si>
    <r>
      <rPr>
        <sz val="11.5"/>
        <color rgb="FF000000"/>
        <rFont val="Times New Roman"/>
        <family val="1"/>
      </rPr>
      <t>4</t>
    </r>
  </si>
  <si>
    <r>
      <rPr>
        <sz val="11.5"/>
        <color rgb="FF000000"/>
        <rFont val="Times New Roman"/>
        <family val="1"/>
      </rPr>
      <t>100</t>
    </r>
  </si>
  <si>
    <r>
      <rPr>
        <sz val="11.5"/>
        <color rgb="FF000000"/>
        <rFont val="Times New Roman"/>
        <family val="1"/>
      </rPr>
      <t>6</t>
    </r>
  </si>
  <si>
    <r>
      <rPr>
        <sz val="11.5"/>
        <color rgb="FF000000"/>
        <rFont val="Times New Roman"/>
        <family val="1"/>
      </rPr>
      <t>36/16</t>
    </r>
  </si>
  <si>
    <r>
      <rPr>
        <sz val="11.5"/>
        <color rgb="FF000000"/>
        <rFont val="Times New Roman"/>
        <family val="1"/>
      </rPr>
      <t>7</t>
    </r>
  </si>
  <si>
    <r>
      <rPr>
        <sz val="11.5"/>
        <color rgb="FF000000"/>
        <rFont val="Times New Roman"/>
        <family val="1"/>
      </rPr>
      <t>46/16</t>
    </r>
  </si>
  <si>
    <r>
      <rPr>
        <sz val="11.5"/>
        <color rgb="FF000000"/>
        <rFont val="Times New Roman"/>
        <family val="1"/>
      </rPr>
      <t>8</t>
    </r>
  </si>
  <si>
    <r>
      <rPr>
        <sz val="11.5"/>
        <color rgb="FF000000"/>
        <rFont val="Times New Roman"/>
        <family val="1"/>
      </rPr>
      <t>50/16</t>
    </r>
  </si>
  <si>
    <t>LEVIN THAMBAN VARGHEESE</t>
  </si>
  <si>
    <r>
      <rPr>
        <sz val="11.5"/>
        <color rgb="FF000000"/>
        <rFont val="Times New Roman"/>
        <family val="1"/>
      </rPr>
      <t>9</t>
    </r>
  </si>
  <si>
    <r>
      <rPr>
        <sz val="11.5"/>
        <color rgb="FF000000"/>
        <rFont val="Times New Roman"/>
        <family val="1"/>
      </rPr>
      <t>57/16</t>
    </r>
  </si>
  <si>
    <t>MRIDULA MARIA JACOUB</t>
  </si>
  <si>
    <r>
      <rPr>
        <sz val="11.5"/>
        <color rgb="FF000000"/>
        <rFont val="Times New Roman"/>
        <family val="1"/>
      </rPr>
      <t>10</t>
    </r>
  </si>
  <si>
    <r>
      <rPr>
        <sz val="11.5"/>
        <color rgb="FF000000"/>
        <rFont val="Times New Roman"/>
        <family val="1"/>
      </rPr>
      <t>58/16</t>
    </r>
  </si>
  <si>
    <r>
      <rPr>
        <sz val="11.5"/>
        <color rgb="FF000000"/>
        <rFont val="Times New Roman"/>
        <family val="1"/>
      </rPr>
      <t>11</t>
    </r>
  </si>
  <si>
    <r>
      <rPr>
        <sz val="11.5"/>
        <color rgb="FF000000"/>
        <rFont val="Times New Roman"/>
        <family val="1"/>
      </rPr>
      <t>59/16</t>
    </r>
  </si>
  <si>
    <r>
      <rPr>
        <sz val="11.5"/>
        <color rgb="FF000000"/>
        <rFont val="Times New Roman"/>
        <family val="1"/>
      </rPr>
      <t>12</t>
    </r>
  </si>
  <si>
    <r>
      <rPr>
        <sz val="11.5"/>
        <color rgb="FF000000"/>
        <rFont val="Times New Roman"/>
        <family val="1"/>
      </rPr>
      <t>62/16</t>
    </r>
  </si>
  <si>
    <t>NAYANA ANIL KUMAR</t>
  </si>
  <si>
    <t>ROHITH GIGI</t>
  </si>
  <si>
    <r>
      <rPr>
        <sz val="11.5"/>
        <color rgb="FF000000"/>
        <rFont val="Times New Roman"/>
        <family val="1"/>
      </rPr>
      <t>14</t>
    </r>
  </si>
  <si>
    <r>
      <rPr>
        <sz val="11.5"/>
        <color rgb="FF000000"/>
        <rFont val="Times New Roman"/>
        <family val="1"/>
      </rPr>
      <t>79/16</t>
    </r>
  </si>
  <si>
    <r>
      <rPr>
        <sz val="11.5"/>
        <color rgb="FF000000"/>
        <rFont val="Times New Roman"/>
        <family val="1"/>
      </rPr>
      <t>SHERIN</t>
    </r>
    <r>
      <rPr>
        <sz val="11.5"/>
        <color rgb="FF000000"/>
        <rFont val="Times New Roman"/>
        <family val="1"/>
      </rPr>
      <t xml:space="preserve"> </t>
    </r>
    <r>
      <rPr>
        <sz val="11.5"/>
        <color rgb="FF000000"/>
        <rFont val="Times New Roman"/>
        <family val="1"/>
      </rPr>
      <t>S</t>
    </r>
    <r>
      <rPr>
        <sz val="11.5"/>
        <color rgb="FF000000"/>
        <rFont val="Times New Roman"/>
        <family val="1"/>
      </rPr>
      <t xml:space="preserve"> </t>
    </r>
    <r>
      <rPr>
        <sz val="11.5"/>
        <color rgb="FF000000"/>
        <rFont val="Times New Roman"/>
        <family val="1"/>
      </rPr>
      <t>JOSEPH</t>
    </r>
  </si>
  <si>
    <r>
      <rPr>
        <sz val="11.5"/>
        <color rgb="FF000000"/>
        <rFont val="Times New Roman"/>
        <family val="1"/>
      </rPr>
      <t>17</t>
    </r>
  </si>
  <si>
    <r>
      <rPr>
        <sz val="11.5"/>
        <color rgb="FF000000"/>
        <rFont val="Times New Roman"/>
        <family val="1"/>
      </rPr>
      <t>84/16</t>
    </r>
  </si>
  <si>
    <t>SREEHARI S RISHI</t>
  </si>
  <si>
    <r>
      <rPr>
        <sz val="11.5"/>
        <color rgb="FF000000"/>
        <rFont val="Times New Roman"/>
        <family val="1"/>
      </rPr>
      <t>92/16</t>
    </r>
  </si>
  <si>
    <t>VINAYAK V</t>
  </si>
  <si>
    <t>Prof &amp; HOD Dermatology- 27/07/18</t>
  </si>
  <si>
    <t>SL.NO</t>
  </si>
  <si>
    <t>ROLL.NO</t>
  </si>
  <si>
    <t>NAME</t>
  </si>
  <si>
    <t>TOTAL (4LETURES 4 HOURS)</t>
  </si>
  <si>
    <t>%</t>
  </si>
  <si>
    <t>MONTH  - JULY 2018</t>
  </si>
  <si>
    <t>DEPARTMENT OF PHARMACOLOGY</t>
  </si>
  <si>
    <t>STUDENTS ATTENDANCE (ADDITIONAL BATCH)</t>
  </si>
  <si>
    <t>SL. NO:</t>
  </si>
  <si>
    <t>ROLL NO:</t>
  </si>
  <si>
    <t>THEORY</t>
  </si>
  <si>
    <t xml:space="preserve">PRACTICALS </t>
  </si>
  <si>
    <t>TOTAL (  13 Hrs)</t>
  </si>
  <si>
    <t>TOTAL (  9 Hrs)</t>
  </si>
  <si>
    <t xml:space="preserve">ALAN SAJI </t>
  </si>
  <si>
    <t xml:space="preserve">HANNAH MARY SHINE </t>
  </si>
  <si>
    <t xml:space="preserve">KARTHIK LAL </t>
  </si>
  <si>
    <t>LEVIN THAMPAN VARGHESE</t>
  </si>
  <si>
    <t xml:space="preserve">MUHAMMED IRFAN </t>
  </si>
  <si>
    <t xml:space="preserve">SARA MATHEW </t>
  </si>
  <si>
    <t>SHERIN S JOSEPH</t>
  </si>
  <si>
    <t>HOD</t>
  </si>
  <si>
    <t xml:space="preserve">DEPT OF PHARMACOLOGY </t>
  </si>
  <si>
    <t>BELIEVERS CHURCH MEDICAL COLLEGE</t>
  </si>
  <si>
    <t>DEPARTMENT OF MICROBIOLOGY</t>
  </si>
  <si>
    <t>2016 MBBS-ADDITIONAL BATCH ATTENDANCE JULY-2018</t>
  </si>
  <si>
    <t>PRACTICAL</t>
  </si>
  <si>
    <t>TOTAL           (9 Hrs)</t>
  </si>
  <si>
    <t>TOTAL         (8 Hrs)</t>
  </si>
  <si>
    <t xml:space="preserve">AFSAL K </t>
  </si>
  <si>
    <t>BASIL N.P</t>
  </si>
  <si>
    <t xml:space="preserve">HARIKUMAR H </t>
  </si>
  <si>
    <t xml:space="preserve">JANAKI PANICKER </t>
  </si>
  <si>
    <t xml:space="preserve">LEVIN THAMBAN VARGHESE </t>
  </si>
  <si>
    <t xml:space="preserve">MRIDULA MARIA JACOB </t>
  </si>
  <si>
    <t xml:space="preserve">MUHAMMED KAIZ </t>
  </si>
  <si>
    <t xml:space="preserve">NAYANA ANILKUMAR </t>
  </si>
  <si>
    <t xml:space="preserve">SANNY SARA SAMSON </t>
  </si>
  <si>
    <t xml:space="preserve">SHERIN S JOSEPH </t>
  </si>
  <si>
    <t xml:space="preserve">SREEHARI S RISHI </t>
  </si>
  <si>
    <t xml:space="preserve">VINAYAK V </t>
  </si>
  <si>
    <t xml:space="preserve">Prof &amp; Head of Dept of Microbiology </t>
  </si>
  <si>
    <t>Roll No</t>
  </si>
  <si>
    <t>Name</t>
  </si>
  <si>
    <t xml:space="preserve"> 3rd Sem.Pr. attendance</t>
  </si>
  <si>
    <t xml:space="preserve"> 3rd Sem.Th. Attendance</t>
  </si>
  <si>
    <t>Total Attendance</t>
  </si>
  <si>
    <t>Total Hrs</t>
  </si>
  <si>
    <t>Percentage</t>
  </si>
  <si>
    <t>1</t>
  </si>
  <si>
    <t>nil</t>
  </si>
  <si>
    <t>2</t>
  </si>
  <si>
    <t>3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</si>
  <si>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</si>
  <si>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</si>
  <si>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</si>
  <si>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</si>
  <si>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</si>
  <si>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</si>
  <si>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</si>
  <si>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</si>
  <si>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</si>
  <si>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</si>
  <si>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</si>
  <si>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</si>
  <si>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</si>
  <si>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</si>
  <si>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</si>
  <si>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</si>
  <si>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</si>
  <si>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</si>
  <si>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VINAYAK. V.</t>
  </si>
  <si>
    <t xml:space="preserve">MONTH JULY -  2018  ADDITIONAL BATCH </t>
  </si>
  <si>
    <t>DEPARTMENT -  GYNAECOLOGY CLINICAL POSTINGS</t>
  </si>
  <si>
    <t>PRACTICALS - CLINICAL</t>
  </si>
  <si>
    <t>TOTAL (15 Hours)</t>
  </si>
  <si>
    <t>PERCENTAGE</t>
  </si>
  <si>
    <t>TOTAL (13  Hours)</t>
  </si>
  <si>
    <t xml:space="preserve">Total Attendance </t>
  </si>
  <si>
    <t>BASIL N.P.</t>
  </si>
  <si>
    <t>OBG DEPARTMENT</t>
  </si>
  <si>
    <t>S. No</t>
  </si>
  <si>
    <t>Roll No.</t>
  </si>
  <si>
    <t>Total Class</t>
  </si>
  <si>
    <t>Percentage
Attendance</t>
  </si>
  <si>
    <t>P</t>
  </si>
  <si>
    <t>A</t>
  </si>
  <si>
    <t xml:space="preserve"> Additional batch students  </t>
  </si>
  <si>
    <t>DEPARTMENT OF PATHOLOGY</t>
  </si>
  <si>
    <t>MBBS 2016 SUPPLEMENTARY BATCH - 2017-2018</t>
  </si>
  <si>
    <t>THEORY &amp; PRACTICAL  ATTENDANCE JULY - 2018</t>
  </si>
  <si>
    <t>SL NO</t>
  </si>
  <si>
    <t xml:space="preserve">Theory </t>
  </si>
  <si>
    <t xml:space="preserve">Practical </t>
  </si>
  <si>
    <t>TOTAL HOURS (16)</t>
  </si>
  <si>
    <t>TOTAL HOURS (2)</t>
  </si>
  <si>
    <t>HANNA MARY SHINE</t>
  </si>
  <si>
    <t>HOD, Dept. of Pathology</t>
  </si>
  <si>
    <t>FORENSIC MEDICINE &amp; TOXICOLOGY</t>
  </si>
  <si>
    <t>Statement of Attendance</t>
  </si>
  <si>
    <t>2016 Additional Batch Attendance In The Month of July 2018</t>
  </si>
  <si>
    <t>Practical</t>
  </si>
  <si>
    <t>SL NO:</t>
  </si>
  <si>
    <t>TOTAL (8 hrs)</t>
  </si>
  <si>
    <t>MRIDHULA MARIA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</si>
</sst>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6"/>
      <color rgb="FF000000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4"/>
      <color theme="1"/>
      <name val="Bookman Old Style"/>
      <family val="1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rgb="FF000000"/>
      <name val="Bookman Old Style"/>
      <family val="1"/>
    </font>
    <font>
      <sz val="10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color theme="1"/>
      <name val="Calibri"/>
      <family val="2"/>
      <scheme val="minor"/>
    </font>
    <font>
      <sz val="10"/>
      <color rgb="FF000000"/>
      <name val="Bookman Old Style"/>
      <family val="1"/>
    </font>
    <font>
      <sz val="11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22"/>
      <color theme="1"/>
      <name val="Bookman Old Style"/>
      <family val="1"/>
    </font>
    <font>
      <sz val="11"/>
      <color theme="1"/>
      <name val="Bookman Old Style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8"/>
      <color theme="1"/>
      <name val="Bookman Old Style"/>
      <family val="1"/>
    </font>
    <font>
      <u/>
      <sz val="14"/>
      <color theme="1"/>
      <name val="Bookman Old Style"/>
      <family val="1"/>
    </font>
    <font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1"/>
      <color theme="1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6">
    <xf numFmtId="0" fontId="0" fillId="0" borderId="0" xfId="0"/>
    <xf numFmtId="0" fontId="6" fillId="0" borderId="2" xfId="0" applyNumberFormat="1" applyFont="1" applyBorder="1"/>
    <xf numFmtId="0" fontId="6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9" fontId="6" fillId="0" borderId="3" xfId="0" applyNumberFormat="1" applyFont="1" applyBorder="1"/>
    <xf numFmtId="0" fontId="6" fillId="0" borderId="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top"/>
    </xf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left" vertical="top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0" fillId="0" borderId="0" xfId="0" applyBorder="1"/>
    <xf numFmtId="1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left" indent="8"/>
    </xf>
    <xf numFmtId="0" fontId="13" fillId="0" borderId="0" xfId="0" applyFont="1" applyBorder="1" applyAlignment="1">
      <alignment horizontal="left" indent="16"/>
    </xf>
    <xf numFmtId="0" fontId="13" fillId="0" borderId="0" xfId="0" applyFont="1" applyBorder="1" applyAlignment="1">
      <alignment horizontal="left" indent="1"/>
    </xf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18" fillId="0" borderId="0" xfId="0" applyFont="1" applyBorder="1"/>
    <xf numFmtId="0" fontId="18" fillId="0" borderId="0" xfId="0" applyFont="1" applyBorder="1" applyAlignment="1">
      <alignment horizontal="left" indent="5"/>
    </xf>
    <xf numFmtId="0" fontId="18" fillId="0" borderId="0" xfId="0" applyFont="1" applyBorder="1" applyAlignment="1"/>
    <xf numFmtId="0" fontId="22" fillId="0" borderId="0" xfId="0" applyFont="1" applyBorder="1" applyAlignment="1"/>
    <xf numFmtId="49" fontId="23" fillId="0" borderId="19" xfId="0" applyNumberFormat="1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3" xfId="0" applyBorder="1" applyAlignment="1">
      <alignment wrapText="1"/>
    </xf>
    <xf numFmtId="49" fontId="23" fillId="0" borderId="22" xfId="0" applyNumberFormat="1" applyFont="1" applyBorder="1" applyAlignment="1">
      <alignment horizontal="right" wrapText="1"/>
    </xf>
    <xf numFmtId="0" fontId="24" fillId="0" borderId="3" xfId="0" applyFont="1" applyBorder="1"/>
    <xf numFmtId="0" fontId="23" fillId="0" borderId="23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Fill="1" applyBorder="1"/>
    <xf numFmtId="0" fontId="25" fillId="0" borderId="3" xfId="0" applyFont="1" applyBorder="1" applyAlignment="1">
      <alignment wrapText="1"/>
    </xf>
    <xf numFmtId="49" fontId="23" fillId="0" borderId="24" xfId="0" applyNumberFormat="1" applyFont="1" applyBorder="1" applyAlignment="1">
      <alignment horizontal="right" wrapText="1"/>
    </xf>
    <xf numFmtId="0" fontId="25" fillId="0" borderId="25" xfId="0" applyFont="1" applyBorder="1" applyAlignment="1">
      <alignment wrapText="1"/>
    </xf>
    <xf numFmtId="0" fontId="23" fillId="0" borderId="26" xfId="0" applyFont="1" applyBorder="1" applyAlignment="1">
      <alignment horizontal="right" wrapText="1"/>
    </xf>
    <xf numFmtId="0" fontId="0" fillId="0" borderId="3" xfId="0" applyBorder="1"/>
    <xf numFmtId="0" fontId="26" fillId="0" borderId="0" xfId="0" applyFont="1"/>
    <xf numFmtId="0" fontId="28" fillId="0" borderId="0" xfId="0" applyFont="1"/>
    <xf numFmtId="0" fontId="10" fillId="0" borderId="2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 indent="2"/>
    </xf>
    <xf numFmtId="0" fontId="30" fillId="0" borderId="2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" fontId="31" fillId="0" borderId="3" xfId="0" applyNumberFormat="1" applyFont="1" applyBorder="1"/>
    <xf numFmtId="0" fontId="29" fillId="0" borderId="28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2" fontId="28" fillId="0" borderId="3" xfId="0" applyNumberFormat="1" applyFont="1" applyBorder="1"/>
    <xf numFmtId="0" fontId="29" fillId="0" borderId="28" xfId="0" applyFont="1" applyBorder="1" applyAlignment="1">
      <alignment horizontal="left" vertical="center" indent="2"/>
    </xf>
    <xf numFmtId="0" fontId="28" fillId="0" borderId="29" xfId="0" applyFont="1" applyBorder="1" applyAlignment="1">
      <alignment vertical="center" wrapText="1"/>
    </xf>
    <xf numFmtId="0" fontId="26" fillId="0" borderId="3" xfId="0" applyFont="1" applyBorder="1"/>
    <xf numFmtId="16" fontId="26" fillId="0" borderId="3" xfId="0" applyNumberFormat="1" applyFont="1" applyBorder="1"/>
    <xf numFmtId="0" fontId="26" fillId="0" borderId="3" xfId="0" applyFont="1" applyBorder="1" applyAlignment="1">
      <alignment wrapText="1"/>
    </xf>
    <xf numFmtId="0" fontId="33" fillId="0" borderId="3" xfId="0" applyFont="1" applyBorder="1" applyAlignment="1">
      <alignment horizontal="center" vertical="center"/>
    </xf>
    <xf numFmtId="164" fontId="0" fillId="0" borderId="3" xfId="0" applyNumberFormat="1" applyBorder="1"/>
    <xf numFmtId="49" fontId="34" fillId="0" borderId="3" xfId="0" applyNumberFormat="1" applyFont="1" applyBorder="1" applyAlignment="1">
      <alignment horizontal="left" vertical="center" indent="2"/>
    </xf>
    <xf numFmtId="0" fontId="35" fillId="0" borderId="3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3" xfId="0" applyFont="1" applyBorder="1" applyAlignment="1">
      <alignment horizontal="left" vertical="center" indent="2"/>
    </xf>
    <xf numFmtId="0" fontId="36" fillId="0" borderId="3" xfId="0" applyFont="1" applyFill="1" applyBorder="1"/>
    <xf numFmtId="0" fontId="0" fillId="0" borderId="3" xfId="0" applyBorder="1"/>
    <xf numFmtId="0" fontId="40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" fontId="40" fillId="0" borderId="16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1" fontId="40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1" fontId="40" fillId="0" borderId="3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4" fillId="0" borderId="3" xfId="0" applyFont="1" applyBorder="1" applyAlignment="1">
      <alignment horizontal="center" vertical="top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0" fontId="7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0" fillId="0" borderId="3" xfId="0" applyFont="1" applyFill="1" applyBorder="1"/>
    <xf numFmtId="0" fontId="0" fillId="0" borderId="3" xfId="0" applyBorder="1" applyAlignment="1">
      <alignment horizontal="center"/>
    </xf>
    <xf numFmtId="0" fontId="20" fillId="0" borderId="3" xfId="0" applyFont="1" applyBorder="1"/>
    <xf numFmtId="0" fontId="5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51" fillId="0" borderId="3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52" fillId="0" borderId="3" xfId="0" applyFont="1" applyBorder="1" applyAlignment="1">
      <alignment horizontal="center" vertical="top"/>
    </xf>
    <xf numFmtId="0" fontId="53" fillId="0" borderId="3" xfId="0" applyFont="1" applyBorder="1" applyAlignment="1">
      <alignment horizontal="center" vertical="top"/>
    </xf>
    <xf numFmtId="0" fontId="54" fillId="0" borderId="3" xfId="0" applyFont="1" applyBorder="1" applyAlignment="1">
      <alignment horizontal="center" vertical="top"/>
    </xf>
    <xf numFmtId="0" fontId="55" fillId="0" borderId="3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" name="Shape 1"/>
        <xdr:cNvSpPr/>
      </xdr:nvSpPr>
      <xdr:spPr>
        <a:xfrm>
          <a:off x="0" y="104013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3" name="Shape 2"/>
        <xdr:cNvSpPr/>
      </xdr:nvSpPr>
      <xdr:spPr>
        <a:xfrm>
          <a:off x="0" y="104108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4" name="Shape 3"/>
        <xdr:cNvSpPr/>
      </xdr:nvSpPr>
      <xdr:spPr>
        <a:xfrm>
          <a:off x="0" y="104203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5" name="Shape 4"/>
        <xdr:cNvSpPr/>
      </xdr:nvSpPr>
      <xdr:spPr>
        <a:xfrm>
          <a:off x="0" y="104298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6" name="Shape 5"/>
        <xdr:cNvSpPr/>
      </xdr:nvSpPr>
      <xdr:spPr>
        <a:xfrm>
          <a:off x="0" y="104394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7" name="Shape 6"/>
        <xdr:cNvSpPr/>
      </xdr:nvSpPr>
      <xdr:spPr>
        <a:xfrm>
          <a:off x="0" y="104489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8" name="Shape 7"/>
        <xdr:cNvSpPr/>
      </xdr:nvSpPr>
      <xdr:spPr>
        <a:xfrm>
          <a:off x="0" y="104584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9" name="Shape 8"/>
        <xdr:cNvSpPr/>
      </xdr:nvSpPr>
      <xdr:spPr>
        <a:xfrm>
          <a:off x="0" y="104679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0" name="Shape 9"/>
        <xdr:cNvSpPr/>
      </xdr:nvSpPr>
      <xdr:spPr>
        <a:xfrm>
          <a:off x="0" y="104775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1" name="Shape 10"/>
        <xdr:cNvSpPr/>
      </xdr:nvSpPr>
      <xdr:spPr>
        <a:xfrm>
          <a:off x="0" y="104870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2" name="Shape 11"/>
        <xdr:cNvSpPr/>
      </xdr:nvSpPr>
      <xdr:spPr>
        <a:xfrm>
          <a:off x="0" y="104965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3" name="Shape 12"/>
        <xdr:cNvSpPr/>
      </xdr:nvSpPr>
      <xdr:spPr>
        <a:xfrm>
          <a:off x="0" y="105060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4" name="Shape 13"/>
        <xdr:cNvSpPr/>
      </xdr:nvSpPr>
      <xdr:spPr>
        <a:xfrm>
          <a:off x="0" y="105156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5" name="Shape 14"/>
        <xdr:cNvSpPr/>
      </xdr:nvSpPr>
      <xdr:spPr>
        <a:xfrm>
          <a:off x="0" y="105251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6" name="Shape 15"/>
        <xdr:cNvSpPr/>
      </xdr:nvSpPr>
      <xdr:spPr>
        <a:xfrm>
          <a:off x="0" y="105346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7" name="Shape 16"/>
        <xdr:cNvSpPr/>
      </xdr:nvSpPr>
      <xdr:spPr>
        <a:xfrm>
          <a:off x="0" y="105441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8" name="Shape 17"/>
        <xdr:cNvSpPr/>
      </xdr:nvSpPr>
      <xdr:spPr>
        <a:xfrm>
          <a:off x="0" y="105537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19" name="Shape 18"/>
        <xdr:cNvSpPr/>
      </xdr:nvSpPr>
      <xdr:spPr>
        <a:xfrm>
          <a:off x="0" y="105632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0" name="Shape 19"/>
        <xdr:cNvSpPr/>
      </xdr:nvSpPr>
      <xdr:spPr>
        <a:xfrm>
          <a:off x="0" y="105727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1" name="Shape 20"/>
        <xdr:cNvSpPr/>
      </xdr:nvSpPr>
      <xdr:spPr>
        <a:xfrm>
          <a:off x="0" y="105822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2" name="Shape 21"/>
        <xdr:cNvSpPr/>
      </xdr:nvSpPr>
      <xdr:spPr>
        <a:xfrm>
          <a:off x="0" y="105918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3" name="Shape 22"/>
        <xdr:cNvSpPr/>
      </xdr:nvSpPr>
      <xdr:spPr>
        <a:xfrm>
          <a:off x="0" y="106013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4" name="Shape 23"/>
        <xdr:cNvSpPr/>
      </xdr:nvSpPr>
      <xdr:spPr>
        <a:xfrm>
          <a:off x="0" y="106108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5" name="Shape 24"/>
        <xdr:cNvSpPr/>
      </xdr:nvSpPr>
      <xdr:spPr>
        <a:xfrm>
          <a:off x="0" y="1062037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6" name="Shape 25"/>
        <xdr:cNvSpPr/>
      </xdr:nvSpPr>
      <xdr:spPr>
        <a:xfrm>
          <a:off x="0" y="1062990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7" name="Shape 26"/>
        <xdr:cNvSpPr/>
      </xdr:nvSpPr>
      <xdr:spPr>
        <a:xfrm>
          <a:off x="0" y="10639425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5686425" cy="0"/>
    <xdr:sp macro="" textlink="">
      <xdr:nvSpPr>
        <xdr:cNvPr id="28" name="Shape 27"/>
        <xdr:cNvSpPr/>
      </xdr:nvSpPr>
      <xdr:spPr>
        <a:xfrm>
          <a:off x="0" y="10648950"/>
          <a:ext cx="5686425" cy="0"/>
        </a:xfrm>
        <a:custGeom>
          <a:avLst/>
          <a:gdLst/>
          <a:ahLst/>
          <a:cxnLst/>
          <a:rect l="0" t="0" r="0" b="0"/>
          <a:pathLst>
            <a:path w="5686425">
              <a:moveTo>
                <a:pt x="0" y="0"/>
              </a:moveTo>
              <a:lnTo>
                <a:pt x="5686425" y="0"/>
              </a:lnTo>
            </a:path>
          </a:pathLst>
        </a:custGeom>
        <a:ln w="9525">
          <a:solidFill>
            <a:srgbClr val="000000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9" workbookViewId="0">
      <selection activeCell="D37" sqref="D37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38" t="s">
        <v>0</v>
      </c>
      <c r="B1" s="138"/>
      <c r="C1" s="138"/>
      <c r="D1" s="138"/>
      <c r="E1" s="138"/>
    </row>
    <row r="2" spans="1:5" ht="19.5" customHeight="1" x14ac:dyDescent="0.25">
      <c r="A2" s="139" t="s">
        <v>1</v>
      </c>
      <c r="B2" s="139"/>
      <c r="C2" s="139"/>
      <c r="D2" s="139"/>
      <c r="E2" s="139"/>
    </row>
    <row r="3" spans="1:5" ht="20.25" customHeight="1" x14ac:dyDescent="0.25">
      <c r="A3" s="140" t="s">
        <v>2</v>
      </c>
      <c r="B3" s="140"/>
      <c r="C3" s="140"/>
      <c r="D3" s="140"/>
      <c r="E3" s="140"/>
    </row>
    <row r="4" spans="1:5" ht="17.25" customHeight="1" thickBot="1" x14ac:dyDescent="0.3">
      <c r="A4" s="141"/>
      <c r="B4" s="141"/>
      <c r="C4" s="141"/>
      <c r="D4" s="141"/>
      <c r="E4" s="141"/>
    </row>
    <row r="5" spans="1:5" ht="15" customHeight="1" x14ac:dyDescent="0.25">
      <c r="A5" s="136" t="s">
        <v>3</v>
      </c>
      <c r="B5" s="137"/>
      <c r="C5" s="137"/>
      <c r="D5" s="3"/>
      <c r="E5" s="3"/>
    </row>
    <row r="6" spans="1:5" ht="19.5" customHeight="1" x14ac:dyDescent="0.25">
      <c r="A6" s="1">
        <v>77</v>
      </c>
      <c r="B6" s="4" t="s">
        <v>4</v>
      </c>
      <c r="C6" s="5" t="s">
        <v>5</v>
      </c>
      <c r="D6" s="3">
        <v>3</v>
      </c>
      <c r="E6" s="3">
        <v>80</v>
      </c>
    </row>
    <row r="7" spans="1:5" ht="19.5" customHeight="1" x14ac:dyDescent="0.25">
      <c r="A7" s="1">
        <v>78</v>
      </c>
      <c r="B7" s="4" t="s">
        <v>6</v>
      </c>
      <c r="C7" s="2" t="s">
        <v>7</v>
      </c>
      <c r="D7" s="3">
        <v>4</v>
      </c>
      <c r="E7" s="3">
        <v>100</v>
      </c>
    </row>
    <row r="8" spans="1:5" ht="19.5" customHeight="1" x14ac:dyDescent="0.25">
      <c r="A8" s="1">
        <v>79</v>
      </c>
      <c r="B8" s="4" t="s">
        <v>8</v>
      </c>
      <c r="C8" s="2" t="s">
        <v>9</v>
      </c>
      <c r="D8" s="3">
        <v>4</v>
      </c>
      <c r="E8" s="3">
        <v>100</v>
      </c>
    </row>
    <row r="9" spans="1:5" ht="19.5" customHeight="1" x14ac:dyDescent="0.25">
      <c r="A9" s="1">
        <v>80</v>
      </c>
      <c r="B9" s="4" t="s">
        <v>10</v>
      </c>
      <c r="C9" s="2" t="s">
        <v>11</v>
      </c>
      <c r="D9" s="3">
        <v>4</v>
      </c>
      <c r="E9" s="3">
        <v>100</v>
      </c>
    </row>
    <row r="10" spans="1:5" ht="19.5" customHeight="1" x14ac:dyDescent="0.25">
      <c r="A10" s="1">
        <v>81</v>
      </c>
      <c r="B10" s="4" t="s">
        <v>12</v>
      </c>
      <c r="C10" s="5" t="s">
        <v>13</v>
      </c>
      <c r="D10" s="3">
        <v>4</v>
      </c>
      <c r="E10" s="3">
        <v>100</v>
      </c>
    </row>
    <row r="11" spans="1:5" ht="19.5" customHeight="1" x14ac:dyDescent="0.25">
      <c r="A11" s="1">
        <v>82</v>
      </c>
      <c r="B11" s="4" t="s">
        <v>14</v>
      </c>
      <c r="C11" s="7" t="s">
        <v>15</v>
      </c>
      <c r="D11" s="3">
        <v>3</v>
      </c>
      <c r="E11" s="3">
        <v>80</v>
      </c>
    </row>
    <row r="12" spans="1:5" ht="19.5" customHeight="1" x14ac:dyDescent="0.25">
      <c r="A12" s="1">
        <v>83</v>
      </c>
      <c r="B12" s="4" t="s">
        <v>16</v>
      </c>
      <c r="C12" s="5" t="s">
        <v>17</v>
      </c>
      <c r="D12" s="3">
        <v>4</v>
      </c>
      <c r="E12" s="3">
        <v>100</v>
      </c>
    </row>
    <row r="13" spans="1:5" ht="19.5" customHeight="1" x14ac:dyDescent="0.25">
      <c r="A13" s="1">
        <v>84</v>
      </c>
      <c r="B13" s="4" t="s">
        <v>18</v>
      </c>
      <c r="C13" s="5" t="s">
        <v>19</v>
      </c>
      <c r="D13" s="3">
        <v>3</v>
      </c>
      <c r="E13" s="3">
        <v>80</v>
      </c>
    </row>
    <row r="14" spans="1:5" ht="19.5" customHeight="1" x14ac:dyDescent="0.25">
      <c r="A14" s="1">
        <v>85</v>
      </c>
      <c r="B14" s="4" t="s">
        <v>20</v>
      </c>
      <c r="C14" s="5" t="s">
        <v>21</v>
      </c>
      <c r="D14" s="3">
        <v>4</v>
      </c>
      <c r="E14" s="3">
        <v>100</v>
      </c>
    </row>
    <row r="15" spans="1:5" ht="19.5" customHeight="1" x14ac:dyDescent="0.25">
      <c r="A15" s="1">
        <v>86</v>
      </c>
      <c r="B15" s="4" t="s">
        <v>22</v>
      </c>
      <c r="C15" s="5" t="s">
        <v>23</v>
      </c>
      <c r="D15" s="3">
        <v>4</v>
      </c>
      <c r="E15" s="3">
        <v>100</v>
      </c>
    </row>
    <row r="16" spans="1:5" ht="19.5" customHeight="1" x14ac:dyDescent="0.25">
      <c r="A16" s="1">
        <v>87</v>
      </c>
      <c r="B16" s="4" t="s">
        <v>24</v>
      </c>
      <c r="C16" s="5" t="s">
        <v>25</v>
      </c>
      <c r="D16" s="3">
        <v>4</v>
      </c>
      <c r="E16" s="3">
        <v>100</v>
      </c>
    </row>
    <row r="17" spans="1:5" ht="19.5" customHeight="1" x14ac:dyDescent="0.25">
      <c r="A17" s="1">
        <v>88</v>
      </c>
      <c r="B17" s="4" t="s">
        <v>26</v>
      </c>
      <c r="C17" s="5" t="s">
        <v>27</v>
      </c>
      <c r="D17" s="3">
        <v>3</v>
      </c>
      <c r="E17" s="3">
        <v>80</v>
      </c>
    </row>
    <row r="18" spans="1:5" ht="19.5" customHeight="1" x14ac:dyDescent="0.25">
      <c r="A18" s="1">
        <v>89</v>
      </c>
      <c r="B18" s="4" t="s">
        <v>28</v>
      </c>
      <c r="C18" s="6" t="s">
        <v>29</v>
      </c>
      <c r="D18" s="3">
        <v>4</v>
      </c>
      <c r="E18" s="3">
        <v>100</v>
      </c>
    </row>
    <row r="19" spans="1:5" ht="19.5" customHeight="1" x14ac:dyDescent="0.25">
      <c r="A19" s="1">
        <v>90</v>
      </c>
      <c r="B19" s="4" t="s">
        <v>30</v>
      </c>
      <c r="C19" s="5" t="s">
        <v>31</v>
      </c>
      <c r="D19" s="3">
        <v>3</v>
      </c>
      <c r="E19" s="3">
        <v>80</v>
      </c>
    </row>
    <row r="20" spans="1:5" ht="19.5" customHeight="1" x14ac:dyDescent="0.25">
      <c r="A20" s="1">
        <v>91</v>
      </c>
      <c r="B20" s="4" t="s">
        <v>32</v>
      </c>
      <c r="C20" s="5" t="s">
        <v>33</v>
      </c>
      <c r="D20" s="3">
        <v>4</v>
      </c>
      <c r="E20" s="3">
        <v>100</v>
      </c>
    </row>
    <row r="21" spans="1:5" ht="19.5" customHeight="1" x14ac:dyDescent="0.25">
      <c r="A21" s="1">
        <v>92</v>
      </c>
      <c r="B21" s="4" t="s">
        <v>34</v>
      </c>
      <c r="C21" s="2" t="s">
        <v>35</v>
      </c>
      <c r="D21" s="3">
        <v>4</v>
      </c>
      <c r="E21" s="3">
        <v>100</v>
      </c>
    </row>
    <row r="22" spans="1:5" ht="19.5" customHeight="1" x14ac:dyDescent="0.25">
      <c r="A22" s="1">
        <v>93</v>
      </c>
      <c r="B22" s="4" t="s">
        <v>36</v>
      </c>
      <c r="C22" s="5" t="s">
        <v>37</v>
      </c>
      <c r="D22" s="3">
        <v>4</v>
      </c>
      <c r="E22" s="3">
        <v>100</v>
      </c>
    </row>
    <row r="23" spans="1:5" ht="19.5" customHeight="1" x14ac:dyDescent="0.25">
      <c r="A23" s="1">
        <v>94</v>
      </c>
      <c r="B23" s="4" t="s">
        <v>38</v>
      </c>
      <c r="C23" s="7" t="s">
        <v>39</v>
      </c>
      <c r="D23" s="3">
        <v>3</v>
      </c>
      <c r="E23" s="3">
        <v>80</v>
      </c>
    </row>
    <row r="24" spans="1:5" ht="15.75" thickBot="1" x14ac:dyDescent="0.3">
      <c r="A24" s="8"/>
      <c r="B24" s="9"/>
      <c r="C24" s="9"/>
      <c r="D24" s="3"/>
      <c r="E24" s="9"/>
    </row>
  </sheetData>
  <mergeCells count="5">
    <mergeCell ref="A5:C5"/>
    <mergeCell ref="A1:E1"/>
    <mergeCell ref="A2:E2"/>
    <mergeCell ref="A3:E3"/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O6" sqref="O6"/>
    </sheetView>
  </sheetViews>
  <sheetFormatPr defaultRowHeight="15" x14ac:dyDescent="0.3"/>
  <cols>
    <col min="1" max="1" width="6.5703125" style="38" customWidth="1"/>
    <col min="2" max="2" width="7.85546875" style="38" customWidth="1"/>
    <col min="3" max="3" width="11.28515625" style="38" customWidth="1"/>
    <col min="4" max="4" width="34.85546875" style="38" customWidth="1"/>
    <col min="5" max="5" width="10.7109375" style="38" customWidth="1"/>
    <col min="6" max="6" width="9.140625" style="38" customWidth="1"/>
    <col min="7" max="16384" width="9.140625" style="38"/>
  </cols>
  <sheetData>
    <row r="1" spans="1:8" ht="26.25" x14ac:dyDescent="0.35">
      <c r="B1" s="185" t="s">
        <v>106</v>
      </c>
      <c r="C1" s="185"/>
      <c r="D1" s="185"/>
      <c r="E1" s="185"/>
      <c r="F1" s="185"/>
      <c r="G1" s="185"/>
      <c r="H1" s="185"/>
    </row>
    <row r="2" spans="1:8" ht="23.25" x14ac:dyDescent="0.3">
      <c r="A2" s="39"/>
      <c r="B2" s="186" t="s">
        <v>107</v>
      </c>
      <c r="C2" s="186"/>
      <c r="D2" s="186"/>
      <c r="E2" s="186"/>
      <c r="F2" s="186"/>
      <c r="G2" s="186"/>
      <c r="H2" s="186"/>
    </row>
    <row r="3" spans="1:8" ht="18" x14ac:dyDescent="0.3">
      <c r="A3" s="39"/>
      <c r="B3" s="187" t="s">
        <v>108</v>
      </c>
      <c r="C3" s="187"/>
      <c r="D3" s="187"/>
      <c r="E3" s="187"/>
      <c r="F3" s="187"/>
      <c r="G3" s="187"/>
      <c r="H3" s="187"/>
    </row>
    <row r="4" spans="1:8" ht="24" thickBot="1" x14ac:dyDescent="0.35">
      <c r="A4" s="39"/>
      <c r="B4" s="186"/>
      <c r="C4" s="186"/>
      <c r="D4" s="186"/>
      <c r="E4" s="186"/>
      <c r="F4" s="186"/>
      <c r="G4" s="186"/>
      <c r="H4" s="186"/>
    </row>
    <row r="5" spans="1:8" ht="16.5" x14ac:dyDescent="0.3">
      <c r="B5" s="188" t="s">
        <v>91</v>
      </c>
      <c r="C5" s="190" t="s">
        <v>92</v>
      </c>
      <c r="D5" s="192" t="s">
        <v>85</v>
      </c>
      <c r="E5" s="194" t="s">
        <v>93</v>
      </c>
      <c r="F5" s="194"/>
      <c r="G5" s="194" t="s">
        <v>109</v>
      </c>
      <c r="H5" s="195"/>
    </row>
    <row r="6" spans="1:8" ht="26.25" thickBot="1" x14ac:dyDescent="0.35">
      <c r="B6" s="189"/>
      <c r="C6" s="191"/>
      <c r="D6" s="193"/>
      <c r="E6" s="40" t="s">
        <v>110</v>
      </c>
      <c r="F6" s="41" t="s">
        <v>87</v>
      </c>
      <c r="G6" s="40" t="s">
        <v>111</v>
      </c>
      <c r="H6" s="42" t="s">
        <v>87</v>
      </c>
    </row>
    <row r="7" spans="1:8" ht="15.75" x14ac:dyDescent="0.3">
      <c r="B7" s="43">
        <v>1</v>
      </c>
      <c r="C7" s="44" t="s">
        <v>4</v>
      </c>
      <c r="D7" s="45" t="s">
        <v>112</v>
      </c>
      <c r="E7" s="46">
        <v>7</v>
      </c>
      <c r="F7" s="47">
        <f>E7/9*100</f>
        <v>77.777777777777786</v>
      </c>
      <c r="G7" s="46">
        <v>8</v>
      </c>
      <c r="H7" s="48">
        <f>G7/8*100</f>
        <v>100</v>
      </c>
    </row>
    <row r="8" spans="1:8" ht="15.75" x14ac:dyDescent="0.3">
      <c r="B8" s="49">
        <v>2</v>
      </c>
      <c r="C8" s="50" t="s">
        <v>6</v>
      </c>
      <c r="D8" s="51" t="s">
        <v>97</v>
      </c>
      <c r="E8" s="52">
        <v>6</v>
      </c>
      <c r="F8" s="47">
        <f t="shared" ref="F8:F24" si="0">E8/9*100</f>
        <v>66.666666666666657</v>
      </c>
      <c r="G8" s="52">
        <v>8</v>
      </c>
      <c r="H8" s="53">
        <f t="shared" ref="H8:H24" si="1">G8/8*100</f>
        <v>100</v>
      </c>
    </row>
    <row r="9" spans="1:8" ht="15.75" x14ac:dyDescent="0.3">
      <c r="B9" s="49">
        <v>3</v>
      </c>
      <c r="C9" s="50" t="s">
        <v>8</v>
      </c>
      <c r="D9" s="51" t="s">
        <v>113</v>
      </c>
      <c r="E9" s="52">
        <v>6</v>
      </c>
      <c r="F9" s="47">
        <f t="shared" si="0"/>
        <v>66.666666666666657</v>
      </c>
      <c r="G9" s="52">
        <v>8</v>
      </c>
      <c r="H9" s="53">
        <f t="shared" si="1"/>
        <v>100</v>
      </c>
    </row>
    <row r="10" spans="1:8" ht="15.75" x14ac:dyDescent="0.3">
      <c r="B10" s="49">
        <v>4</v>
      </c>
      <c r="C10" s="50" t="s">
        <v>10</v>
      </c>
      <c r="D10" s="51" t="s">
        <v>98</v>
      </c>
      <c r="E10" s="52">
        <v>7</v>
      </c>
      <c r="F10" s="47">
        <f t="shared" si="0"/>
        <v>77.777777777777786</v>
      </c>
      <c r="G10" s="52">
        <v>8</v>
      </c>
      <c r="H10" s="53">
        <f t="shared" si="1"/>
        <v>100</v>
      </c>
    </row>
    <row r="11" spans="1:8" ht="15.75" x14ac:dyDescent="0.3">
      <c r="B11" s="49">
        <v>5</v>
      </c>
      <c r="C11" s="50" t="s">
        <v>12</v>
      </c>
      <c r="D11" s="51" t="s">
        <v>114</v>
      </c>
      <c r="E11" s="52">
        <v>9</v>
      </c>
      <c r="F11" s="47">
        <f t="shared" si="0"/>
        <v>100</v>
      </c>
      <c r="G11" s="52">
        <v>8</v>
      </c>
      <c r="H11" s="53">
        <f t="shared" si="1"/>
        <v>100</v>
      </c>
    </row>
    <row r="12" spans="1:8" ht="15.75" x14ac:dyDescent="0.3">
      <c r="B12" s="49">
        <v>6</v>
      </c>
      <c r="C12" s="50" t="s">
        <v>14</v>
      </c>
      <c r="D12" s="54" t="s">
        <v>115</v>
      </c>
      <c r="E12" s="52">
        <v>9</v>
      </c>
      <c r="F12" s="47">
        <f t="shared" si="0"/>
        <v>100</v>
      </c>
      <c r="G12" s="52">
        <v>6</v>
      </c>
      <c r="H12" s="53">
        <f t="shared" si="1"/>
        <v>75</v>
      </c>
    </row>
    <row r="13" spans="1:8" ht="15.75" x14ac:dyDescent="0.3">
      <c r="B13" s="49">
        <v>7</v>
      </c>
      <c r="C13" s="50" t="s">
        <v>16</v>
      </c>
      <c r="D13" s="51" t="s">
        <v>99</v>
      </c>
      <c r="E13" s="52">
        <v>6</v>
      </c>
      <c r="F13" s="47">
        <f t="shared" si="0"/>
        <v>66.666666666666657</v>
      </c>
      <c r="G13" s="52">
        <v>8</v>
      </c>
      <c r="H13" s="53">
        <f t="shared" si="1"/>
        <v>100</v>
      </c>
    </row>
    <row r="14" spans="1:8" ht="31.5" x14ac:dyDescent="0.3">
      <c r="B14" s="49">
        <v>8</v>
      </c>
      <c r="C14" s="50" t="s">
        <v>18</v>
      </c>
      <c r="D14" s="51" t="s">
        <v>116</v>
      </c>
      <c r="E14" s="52">
        <v>6</v>
      </c>
      <c r="F14" s="47">
        <f t="shared" si="0"/>
        <v>66.666666666666657</v>
      </c>
      <c r="G14" s="52">
        <v>8</v>
      </c>
      <c r="H14" s="53">
        <f t="shared" si="1"/>
        <v>100</v>
      </c>
    </row>
    <row r="15" spans="1:8" ht="15.75" x14ac:dyDescent="0.3">
      <c r="B15" s="49">
        <v>9</v>
      </c>
      <c r="C15" s="50" t="s">
        <v>20</v>
      </c>
      <c r="D15" s="51" t="s">
        <v>117</v>
      </c>
      <c r="E15" s="52">
        <v>8</v>
      </c>
      <c r="F15" s="47">
        <f t="shared" si="0"/>
        <v>88.888888888888886</v>
      </c>
      <c r="G15" s="52">
        <v>8</v>
      </c>
      <c r="H15" s="53">
        <f t="shared" si="1"/>
        <v>100</v>
      </c>
    </row>
    <row r="16" spans="1:8" ht="15.75" x14ac:dyDescent="0.3">
      <c r="B16" s="49">
        <v>10</v>
      </c>
      <c r="C16" s="50" t="s">
        <v>22</v>
      </c>
      <c r="D16" s="51" t="s">
        <v>101</v>
      </c>
      <c r="E16" s="52">
        <v>7</v>
      </c>
      <c r="F16" s="47">
        <f t="shared" si="0"/>
        <v>77.777777777777786</v>
      </c>
      <c r="G16" s="52">
        <v>6</v>
      </c>
      <c r="H16" s="53">
        <f t="shared" si="1"/>
        <v>75</v>
      </c>
    </row>
    <row r="17" spans="2:8" ht="15.75" x14ac:dyDescent="0.3">
      <c r="B17" s="49">
        <v>11</v>
      </c>
      <c r="C17" s="50" t="s">
        <v>24</v>
      </c>
      <c r="D17" s="51" t="s">
        <v>118</v>
      </c>
      <c r="E17" s="52">
        <v>6</v>
      </c>
      <c r="F17" s="47">
        <f t="shared" si="0"/>
        <v>66.666666666666657</v>
      </c>
      <c r="G17" s="52">
        <v>8</v>
      </c>
      <c r="H17" s="53">
        <f t="shared" si="1"/>
        <v>100</v>
      </c>
    </row>
    <row r="18" spans="2:8" ht="15.75" x14ac:dyDescent="0.3">
      <c r="B18" s="49">
        <v>12</v>
      </c>
      <c r="C18" s="50" t="s">
        <v>26</v>
      </c>
      <c r="D18" s="51" t="s">
        <v>119</v>
      </c>
      <c r="E18" s="52">
        <v>6</v>
      </c>
      <c r="F18" s="47">
        <f t="shared" si="0"/>
        <v>66.666666666666657</v>
      </c>
      <c r="G18" s="52">
        <v>8</v>
      </c>
      <c r="H18" s="53">
        <f t="shared" si="1"/>
        <v>100</v>
      </c>
    </row>
    <row r="19" spans="2:8" ht="15.75" x14ac:dyDescent="0.3">
      <c r="B19" s="49">
        <v>13</v>
      </c>
      <c r="C19" s="50" t="s">
        <v>28</v>
      </c>
      <c r="D19" s="51" t="s">
        <v>29</v>
      </c>
      <c r="E19" s="52">
        <v>7</v>
      </c>
      <c r="F19" s="47">
        <f t="shared" si="0"/>
        <v>77.777777777777786</v>
      </c>
      <c r="G19" s="52">
        <v>8</v>
      </c>
      <c r="H19" s="53">
        <f t="shared" si="1"/>
        <v>100</v>
      </c>
    </row>
    <row r="20" spans="2:8" ht="15.75" x14ac:dyDescent="0.3">
      <c r="B20" s="49">
        <v>14</v>
      </c>
      <c r="C20" s="50" t="s">
        <v>30</v>
      </c>
      <c r="D20" s="51" t="s">
        <v>120</v>
      </c>
      <c r="E20" s="52">
        <v>7</v>
      </c>
      <c r="F20" s="47">
        <f t="shared" si="0"/>
        <v>77.777777777777786</v>
      </c>
      <c r="G20" s="52">
        <v>8</v>
      </c>
      <c r="H20" s="53">
        <f t="shared" si="1"/>
        <v>100</v>
      </c>
    </row>
    <row r="21" spans="2:8" ht="15.75" x14ac:dyDescent="0.3">
      <c r="B21" s="49">
        <v>15</v>
      </c>
      <c r="C21" s="50" t="s">
        <v>32</v>
      </c>
      <c r="D21" s="51" t="s">
        <v>102</v>
      </c>
      <c r="E21" s="52">
        <v>7</v>
      </c>
      <c r="F21" s="47">
        <f t="shared" si="0"/>
        <v>77.777777777777786</v>
      </c>
      <c r="G21" s="52">
        <v>8</v>
      </c>
      <c r="H21" s="53">
        <f t="shared" si="1"/>
        <v>100</v>
      </c>
    </row>
    <row r="22" spans="2:8" ht="15.75" x14ac:dyDescent="0.3">
      <c r="B22" s="49">
        <v>16</v>
      </c>
      <c r="C22" s="50" t="s">
        <v>34</v>
      </c>
      <c r="D22" s="51" t="s">
        <v>121</v>
      </c>
      <c r="E22" s="52">
        <v>6</v>
      </c>
      <c r="F22" s="47">
        <f t="shared" si="0"/>
        <v>66.666666666666657</v>
      </c>
      <c r="G22" s="52">
        <v>8</v>
      </c>
      <c r="H22" s="53">
        <f t="shared" si="1"/>
        <v>100</v>
      </c>
    </row>
    <row r="23" spans="2:8" ht="15.75" x14ac:dyDescent="0.3">
      <c r="B23" s="49">
        <v>17</v>
      </c>
      <c r="C23" s="50" t="s">
        <v>36</v>
      </c>
      <c r="D23" s="51" t="s">
        <v>122</v>
      </c>
      <c r="E23" s="52">
        <v>6</v>
      </c>
      <c r="F23" s="47">
        <f t="shared" si="0"/>
        <v>66.666666666666657</v>
      </c>
      <c r="G23" s="52">
        <v>8</v>
      </c>
      <c r="H23" s="53">
        <f t="shared" si="1"/>
        <v>100</v>
      </c>
    </row>
    <row r="24" spans="2:8" ht="16.5" thickBot="1" x14ac:dyDescent="0.35">
      <c r="B24" s="55">
        <v>18</v>
      </c>
      <c r="C24" s="56" t="s">
        <v>38</v>
      </c>
      <c r="D24" s="57" t="s">
        <v>123</v>
      </c>
      <c r="E24" s="58">
        <v>6</v>
      </c>
      <c r="F24" s="59">
        <f t="shared" si="0"/>
        <v>66.666666666666657</v>
      </c>
      <c r="G24" s="58">
        <v>8</v>
      </c>
      <c r="H24" s="60">
        <f t="shared" si="1"/>
        <v>100</v>
      </c>
    </row>
    <row r="25" spans="2:8" ht="16.5" x14ac:dyDescent="0.3">
      <c r="B25" s="61"/>
      <c r="C25" s="62"/>
      <c r="D25" s="63"/>
      <c r="E25" s="61"/>
      <c r="F25" s="64"/>
    </row>
    <row r="26" spans="2:8" ht="15.75" customHeight="1" x14ac:dyDescent="0.3">
      <c r="B26" s="65"/>
      <c r="C26" s="66"/>
      <c r="D26" s="63"/>
      <c r="E26" s="61"/>
      <c r="F26" s="64"/>
    </row>
    <row r="27" spans="2:8" ht="16.5" x14ac:dyDescent="0.3">
      <c r="B27" s="67"/>
      <c r="C27" s="67"/>
      <c r="D27" s="63"/>
      <c r="E27" s="68"/>
      <c r="F27" s="69"/>
    </row>
    <row r="28" spans="2:8" ht="18.75" x14ac:dyDescent="0.3">
      <c r="B28" s="70" t="s">
        <v>124</v>
      </c>
      <c r="C28" s="70"/>
      <c r="D28" s="70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5" sqref="E5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38" t="s">
        <v>0</v>
      </c>
      <c r="B1" s="138"/>
      <c r="C1" s="138"/>
      <c r="D1" s="138"/>
      <c r="E1" s="138"/>
    </row>
    <row r="2" spans="1:5" ht="19.5" customHeight="1" x14ac:dyDescent="0.25">
      <c r="A2" s="139" t="s">
        <v>40</v>
      </c>
      <c r="B2" s="139"/>
      <c r="C2" s="139"/>
      <c r="D2" s="139"/>
      <c r="E2" s="139"/>
    </row>
    <row r="3" spans="1:5" ht="20.25" customHeight="1" x14ac:dyDescent="0.25">
      <c r="A3" s="140" t="s">
        <v>2</v>
      </c>
      <c r="B3" s="140"/>
      <c r="C3" s="140"/>
      <c r="D3" s="140"/>
      <c r="E3" s="140"/>
    </row>
    <row r="4" spans="1:5" ht="17.25" customHeight="1" thickBot="1" x14ac:dyDescent="0.3">
      <c r="A4" s="141"/>
      <c r="B4" s="141"/>
      <c r="C4" s="141"/>
      <c r="D4" s="141"/>
      <c r="E4" s="141"/>
    </row>
    <row r="5" spans="1:5" ht="15" customHeight="1" x14ac:dyDescent="0.25">
      <c r="A5" s="136" t="s">
        <v>3</v>
      </c>
      <c r="B5" s="137"/>
      <c r="C5" s="137"/>
      <c r="D5" s="3">
        <f ca="1">D5:E25</f>
        <v>0</v>
      </c>
      <c r="E5" s="3"/>
    </row>
    <row r="6" spans="1:5" ht="19.5" customHeight="1" x14ac:dyDescent="0.25">
      <c r="A6" s="1">
        <v>77</v>
      </c>
      <c r="B6" s="4" t="s">
        <v>4</v>
      </c>
      <c r="C6" s="5" t="s">
        <v>5</v>
      </c>
      <c r="D6" s="3">
        <v>4</v>
      </c>
      <c r="E6" s="3">
        <v>80</v>
      </c>
    </row>
    <row r="7" spans="1:5" ht="19.5" customHeight="1" x14ac:dyDescent="0.25">
      <c r="A7" s="1">
        <v>78</v>
      </c>
      <c r="B7" s="4" t="s">
        <v>6</v>
      </c>
      <c r="C7" s="2" t="s">
        <v>7</v>
      </c>
      <c r="D7" s="3">
        <v>5</v>
      </c>
      <c r="E7" s="3">
        <v>100</v>
      </c>
    </row>
    <row r="8" spans="1:5" ht="19.5" customHeight="1" x14ac:dyDescent="0.25">
      <c r="A8" s="1">
        <v>79</v>
      </c>
      <c r="B8" s="4" t="s">
        <v>8</v>
      </c>
      <c r="C8" s="2" t="s">
        <v>9</v>
      </c>
      <c r="D8" s="3">
        <v>5</v>
      </c>
      <c r="E8" s="3">
        <v>100</v>
      </c>
    </row>
    <row r="9" spans="1:5" ht="19.5" customHeight="1" x14ac:dyDescent="0.25">
      <c r="A9" s="1">
        <v>80</v>
      </c>
      <c r="B9" s="4" t="s">
        <v>10</v>
      </c>
      <c r="C9" s="2" t="s">
        <v>11</v>
      </c>
      <c r="D9" s="3">
        <v>5</v>
      </c>
      <c r="E9" s="3">
        <v>100</v>
      </c>
    </row>
    <row r="10" spans="1:5" ht="19.5" customHeight="1" x14ac:dyDescent="0.25">
      <c r="A10" s="1">
        <v>81</v>
      </c>
      <c r="B10" s="4" t="s">
        <v>12</v>
      </c>
      <c r="C10" s="5" t="s">
        <v>13</v>
      </c>
      <c r="D10" s="3">
        <v>5</v>
      </c>
      <c r="E10" s="3">
        <v>100</v>
      </c>
    </row>
    <row r="11" spans="1:5" ht="19.5" customHeight="1" x14ac:dyDescent="0.25">
      <c r="A11" s="1">
        <v>82</v>
      </c>
      <c r="B11" s="4" t="s">
        <v>14</v>
      </c>
      <c r="C11" s="7" t="s">
        <v>15</v>
      </c>
      <c r="D11" s="3">
        <v>5</v>
      </c>
      <c r="E11" s="3">
        <v>100</v>
      </c>
    </row>
    <row r="12" spans="1:5" ht="19.5" customHeight="1" x14ac:dyDescent="0.25">
      <c r="A12" s="1">
        <v>83</v>
      </c>
      <c r="B12" s="4" t="s">
        <v>16</v>
      </c>
      <c r="C12" s="5" t="s">
        <v>17</v>
      </c>
      <c r="D12" s="3">
        <v>5</v>
      </c>
      <c r="E12" s="3">
        <v>100</v>
      </c>
    </row>
    <row r="13" spans="1:5" ht="19.5" customHeight="1" x14ac:dyDescent="0.25">
      <c r="A13" s="1">
        <v>84</v>
      </c>
      <c r="B13" s="4" t="s">
        <v>18</v>
      </c>
      <c r="C13" s="5" t="s">
        <v>19</v>
      </c>
      <c r="D13" s="3">
        <v>5</v>
      </c>
      <c r="E13" s="3">
        <v>100</v>
      </c>
    </row>
    <row r="14" spans="1:5" ht="19.5" customHeight="1" x14ac:dyDescent="0.25">
      <c r="A14" s="1">
        <v>85</v>
      </c>
      <c r="B14" s="4" t="s">
        <v>20</v>
      </c>
      <c r="C14" s="5" t="s">
        <v>21</v>
      </c>
      <c r="D14" s="3">
        <v>5</v>
      </c>
      <c r="E14" s="3">
        <v>100</v>
      </c>
    </row>
    <row r="15" spans="1:5" ht="19.5" customHeight="1" x14ac:dyDescent="0.25">
      <c r="A15" s="1">
        <v>86</v>
      </c>
      <c r="B15" s="4" t="s">
        <v>22</v>
      </c>
      <c r="C15" s="5" t="s">
        <v>23</v>
      </c>
      <c r="D15" s="3">
        <v>5</v>
      </c>
      <c r="E15" s="3">
        <v>100</v>
      </c>
    </row>
    <row r="16" spans="1:5" ht="19.5" customHeight="1" x14ac:dyDescent="0.25">
      <c r="A16" s="1">
        <v>87</v>
      </c>
      <c r="B16" s="4" t="s">
        <v>24</v>
      </c>
      <c r="C16" s="5" t="s">
        <v>25</v>
      </c>
      <c r="D16" s="3">
        <v>5</v>
      </c>
      <c r="E16" s="3">
        <v>100</v>
      </c>
    </row>
    <row r="17" spans="1:5" ht="19.5" customHeight="1" x14ac:dyDescent="0.25">
      <c r="A17" s="1">
        <v>88</v>
      </c>
      <c r="B17" s="4" t="s">
        <v>26</v>
      </c>
      <c r="C17" s="5" t="s">
        <v>27</v>
      </c>
      <c r="D17" s="3">
        <v>4</v>
      </c>
      <c r="E17" s="3">
        <v>80</v>
      </c>
    </row>
    <row r="18" spans="1:5" ht="19.5" customHeight="1" x14ac:dyDescent="0.25">
      <c r="A18" s="1">
        <v>89</v>
      </c>
      <c r="B18" s="4" t="s">
        <v>28</v>
      </c>
      <c r="C18" s="6" t="s">
        <v>29</v>
      </c>
      <c r="D18" s="3">
        <v>5</v>
      </c>
      <c r="E18" s="3">
        <v>100</v>
      </c>
    </row>
    <row r="19" spans="1:5" ht="19.5" customHeight="1" x14ac:dyDescent="0.25">
      <c r="A19" s="1">
        <v>90</v>
      </c>
      <c r="B19" s="4" t="s">
        <v>30</v>
      </c>
      <c r="C19" s="5" t="s">
        <v>31</v>
      </c>
      <c r="D19" s="3">
        <v>5</v>
      </c>
      <c r="E19" s="3">
        <v>100</v>
      </c>
    </row>
    <row r="20" spans="1:5" ht="19.5" customHeight="1" x14ac:dyDescent="0.25">
      <c r="A20" s="1">
        <v>91</v>
      </c>
      <c r="B20" s="4" t="s">
        <v>32</v>
      </c>
      <c r="C20" s="5" t="s">
        <v>33</v>
      </c>
      <c r="D20" s="3">
        <v>5</v>
      </c>
      <c r="E20" s="3">
        <v>100</v>
      </c>
    </row>
    <row r="21" spans="1:5" ht="19.5" customHeight="1" x14ac:dyDescent="0.25">
      <c r="A21" s="1">
        <v>92</v>
      </c>
      <c r="B21" s="4" t="s">
        <v>34</v>
      </c>
      <c r="C21" s="2" t="s">
        <v>35</v>
      </c>
      <c r="D21" s="3">
        <v>4</v>
      </c>
      <c r="E21" s="3">
        <v>80</v>
      </c>
    </row>
    <row r="22" spans="1:5" ht="19.5" customHeight="1" x14ac:dyDescent="0.25">
      <c r="A22" s="1">
        <v>93</v>
      </c>
      <c r="B22" s="4" t="s">
        <v>36</v>
      </c>
      <c r="C22" s="5" t="s">
        <v>37</v>
      </c>
      <c r="D22" s="3">
        <v>5</v>
      </c>
      <c r="E22" s="3">
        <v>100</v>
      </c>
    </row>
    <row r="23" spans="1:5" ht="19.5" customHeight="1" x14ac:dyDescent="0.25">
      <c r="A23" s="1">
        <v>94</v>
      </c>
      <c r="B23" s="4" t="s">
        <v>38</v>
      </c>
      <c r="C23" s="7" t="s">
        <v>39</v>
      </c>
      <c r="D23" s="3">
        <v>5</v>
      </c>
      <c r="E23" s="3">
        <v>100</v>
      </c>
    </row>
    <row r="24" spans="1:5" ht="15.75" thickBot="1" x14ac:dyDescent="0.3">
      <c r="A24" s="8"/>
      <c r="B24" s="9"/>
      <c r="C24" s="9"/>
      <c r="D24" s="9"/>
      <c r="E24" s="9"/>
    </row>
  </sheetData>
  <mergeCells count="5">
    <mergeCell ref="A5:C5"/>
    <mergeCell ref="A1:E1"/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"/>
    </sheetView>
  </sheetViews>
  <sheetFormatPr defaultRowHeight="15" x14ac:dyDescent="0.25"/>
  <cols>
    <col min="1" max="1" width="9.85546875" customWidth="1"/>
    <col min="2" max="2" width="12" customWidth="1"/>
    <col min="3" max="3" width="36.7109375" customWidth="1"/>
    <col min="4" max="4" width="13.85546875" customWidth="1"/>
    <col min="5" max="5" width="16.85546875" customWidth="1"/>
    <col min="6" max="6" width="6.85546875" customWidth="1"/>
  </cols>
  <sheetData>
    <row r="1" spans="1:5" x14ac:dyDescent="0.25">
      <c r="A1" s="145" t="s">
        <v>41</v>
      </c>
      <c r="B1" s="145"/>
      <c r="C1" s="145"/>
      <c r="D1" s="145"/>
      <c r="E1" s="145"/>
    </row>
    <row r="2" spans="1:5" x14ac:dyDescent="0.25">
      <c r="A2" s="146"/>
      <c r="B2" s="147"/>
      <c r="C2" s="147"/>
      <c r="D2" s="147"/>
      <c r="E2" s="147"/>
    </row>
    <row r="3" spans="1:5" x14ac:dyDescent="0.25">
      <c r="A3" s="148" t="s">
        <v>42</v>
      </c>
      <c r="B3" s="148"/>
      <c r="C3" s="148"/>
      <c r="D3" s="148"/>
      <c r="E3" s="148"/>
    </row>
    <row r="4" spans="1:5" ht="51" customHeight="1" x14ac:dyDescent="0.25">
      <c r="A4" s="17" t="s">
        <v>83</v>
      </c>
      <c r="B4" s="17" t="s">
        <v>84</v>
      </c>
      <c r="C4" s="18" t="s">
        <v>85</v>
      </c>
      <c r="D4" s="11" t="s">
        <v>86</v>
      </c>
      <c r="E4" s="18" t="s">
        <v>87</v>
      </c>
    </row>
    <row r="5" spans="1:5" x14ac:dyDescent="0.25">
      <c r="A5" s="16">
        <v>1</v>
      </c>
      <c r="B5" s="12" t="s">
        <v>43</v>
      </c>
      <c r="C5" s="13" t="s">
        <v>44</v>
      </c>
      <c r="D5" s="16" t="s">
        <v>45</v>
      </c>
      <c r="E5" s="16" t="s">
        <v>46</v>
      </c>
    </row>
    <row r="6" spans="1:5" x14ac:dyDescent="0.25">
      <c r="A6" s="15">
        <v>2</v>
      </c>
      <c r="B6" s="12" t="s">
        <v>47</v>
      </c>
      <c r="C6" s="12" t="s">
        <v>48</v>
      </c>
      <c r="D6" s="14">
        <v>3</v>
      </c>
      <c r="E6" s="14">
        <v>75</v>
      </c>
    </row>
    <row r="7" spans="1:5" x14ac:dyDescent="0.25">
      <c r="A7" s="15">
        <v>3</v>
      </c>
      <c r="B7" s="13" t="s">
        <v>8</v>
      </c>
      <c r="C7" s="13" t="s">
        <v>49</v>
      </c>
      <c r="D7" s="14">
        <v>3</v>
      </c>
      <c r="E7" s="14">
        <v>75</v>
      </c>
    </row>
    <row r="8" spans="1:5" x14ac:dyDescent="0.25">
      <c r="A8" s="15">
        <v>4</v>
      </c>
      <c r="B8" s="12" t="s">
        <v>50</v>
      </c>
      <c r="C8" s="13" t="s">
        <v>11</v>
      </c>
      <c r="D8" s="14">
        <v>1</v>
      </c>
      <c r="E8" s="14">
        <v>25</v>
      </c>
    </row>
    <row r="9" spans="1:5" x14ac:dyDescent="0.25">
      <c r="A9" s="16" t="s">
        <v>51</v>
      </c>
      <c r="B9" s="12" t="s">
        <v>52</v>
      </c>
      <c r="C9" s="13" t="s">
        <v>53</v>
      </c>
      <c r="D9" s="16" t="s">
        <v>54</v>
      </c>
      <c r="E9" s="16" t="s">
        <v>55</v>
      </c>
    </row>
    <row r="10" spans="1:5" x14ac:dyDescent="0.25">
      <c r="A10" s="16" t="s">
        <v>56</v>
      </c>
      <c r="B10" s="12" t="s">
        <v>57</v>
      </c>
      <c r="C10" s="13" t="s">
        <v>15</v>
      </c>
      <c r="D10" s="16" t="s">
        <v>45</v>
      </c>
      <c r="E10" s="16" t="s">
        <v>46</v>
      </c>
    </row>
    <row r="11" spans="1:5" x14ac:dyDescent="0.25">
      <c r="A11" s="16" t="s">
        <v>58</v>
      </c>
      <c r="B11" s="12" t="s">
        <v>59</v>
      </c>
      <c r="C11" s="13" t="s">
        <v>17</v>
      </c>
      <c r="D11" s="16" t="s">
        <v>45</v>
      </c>
      <c r="E11" s="16" t="s">
        <v>46</v>
      </c>
    </row>
    <row r="12" spans="1:5" x14ac:dyDescent="0.25">
      <c r="A12" s="16" t="s">
        <v>60</v>
      </c>
      <c r="B12" s="12" t="s">
        <v>61</v>
      </c>
      <c r="C12" s="13" t="s">
        <v>62</v>
      </c>
      <c r="D12" s="16" t="s">
        <v>45</v>
      </c>
      <c r="E12" s="16" t="s">
        <v>46</v>
      </c>
    </row>
    <row r="13" spans="1:5" x14ac:dyDescent="0.25">
      <c r="A13" s="16" t="s">
        <v>63</v>
      </c>
      <c r="B13" s="12" t="s">
        <v>64</v>
      </c>
      <c r="C13" s="13" t="s">
        <v>65</v>
      </c>
      <c r="D13" s="16" t="s">
        <v>45</v>
      </c>
      <c r="E13" s="16" t="s">
        <v>46</v>
      </c>
    </row>
    <row r="14" spans="1:5" x14ac:dyDescent="0.25">
      <c r="A14" s="16" t="s">
        <v>66</v>
      </c>
      <c r="B14" s="12" t="s">
        <v>67</v>
      </c>
      <c r="C14" s="13" t="s">
        <v>23</v>
      </c>
      <c r="D14" s="16" t="s">
        <v>45</v>
      </c>
      <c r="E14" s="16" t="s">
        <v>46</v>
      </c>
    </row>
    <row r="15" spans="1:5" x14ac:dyDescent="0.25">
      <c r="A15" s="16" t="s">
        <v>68</v>
      </c>
      <c r="B15" s="12" t="s">
        <v>69</v>
      </c>
      <c r="C15" s="13" t="s">
        <v>25</v>
      </c>
      <c r="D15" s="16" t="s">
        <v>45</v>
      </c>
      <c r="E15" s="16" t="s">
        <v>46</v>
      </c>
    </row>
    <row r="16" spans="1:5" x14ac:dyDescent="0.25">
      <c r="A16" s="16" t="s">
        <v>70</v>
      </c>
      <c r="B16" s="12" t="s">
        <v>71</v>
      </c>
      <c r="C16" s="13" t="s">
        <v>72</v>
      </c>
      <c r="D16" s="16" t="s">
        <v>45</v>
      </c>
      <c r="E16" s="16" t="s">
        <v>46</v>
      </c>
    </row>
    <row r="17" spans="1:5" ht="18.75" customHeight="1" x14ac:dyDescent="0.25">
      <c r="A17" s="15">
        <v>13</v>
      </c>
      <c r="B17" s="13" t="s">
        <v>28</v>
      </c>
      <c r="C17" s="13" t="s">
        <v>73</v>
      </c>
      <c r="D17" s="14">
        <v>3</v>
      </c>
      <c r="E17" s="14">
        <v>75</v>
      </c>
    </row>
    <row r="18" spans="1:5" ht="24" customHeight="1" x14ac:dyDescent="0.25">
      <c r="A18" s="16" t="s">
        <v>74</v>
      </c>
      <c r="B18" s="12" t="s">
        <v>75</v>
      </c>
      <c r="C18" s="13" t="s">
        <v>31</v>
      </c>
      <c r="D18" s="16" t="s">
        <v>54</v>
      </c>
      <c r="E18" s="16" t="s">
        <v>55</v>
      </c>
    </row>
    <row r="19" spans="1:5" ht="19.7" customHeight="1" x14ac:dyDescent="0.25">
      <c r="A19" s="15">
        <v>15</v>
      </c>
      <c r="B19" s="13" t="s">
        <v>32</v>
      </c>
      <c r="C19" s="13" t="s">
        <v>33</v>
      </c>
      <c r="D19" s="14">
        <v>3</v>
      </c>
      <c r="E19" s="14">
        <v>75</v>
      </c>
    </row>
    <row r="20" spans="1:5" ht="21.75" customHeight="1" x14ac:dyDescent="0.25">
      <c r="A20" s="15">
        <v>16</v>
      </c>
      <c r="B20" s="13" t="s">
        <v>34</v>
      </c>
      <c r="C20" s="12" t="s">
        <v>76</v>
      </c>
      <c r="D20" s="16" t="s">
        <v>45</v>
      </c>
      <c r="E20" s="16" t="s">
        <v>46</v>
      </c>
    </row>
    <row r="21" spans="1:5" ht="24.75" customHeight="1" x14ac:dyDescent="0.25">
      <c r="A21" s="16" t="s">
        <v>77</v>
      </c>
      <c r="B21" s="12" t="s">
        <v>78</v>
      </c>
      <c r="C21" s="13" t="s">
        <v>79</v>
      </c>
      <c r="D21" s="16" t="s">
        <v>54</v>
      </c>
      <c r="E21" s="16" t="s">
        <v>55</v>
      </c>
    </row>
    <row r="22" spans="1:5" ht="27.2" customHeight="1" x14ac:dyDescent="0.25">
      <c r="A22" s="15">
        <v>18</v>
      </c>
      <c r="B22" s="12" t="s">
        <v>80</v>
      </c>
      <c r="C22" s="13" t="s">
        <v>81</v>
      </c>
      <c r="D22" s="14">
        <v>4</v>
      </c>
      <c r="E22" s="14">
        <v>100</v>
      </c>
    </row>
    <row r="23" spans="1:5" ht="31.9" customHeight="1" x14ac:dyDescent="0.25">
      <c r="A23" s="10"/>
      <c r="B23" s="142" t="s">
        <v>82</v>
      </c>
      <c r="C23" s="143"/>
      <c r="D23" s="143"/>
      <c r="E23" s="144"/>
    </row>
  </sheetData>
  <mergeCells count="3">
    <mergeCell ref="B23:E23"/>
    <mergeCell ref="A1:E2"/>
    <mergeCell ref="A3:E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19" sqref="I19"/>
    </sheetView>
  </sheetViews>
  <sheetFormatPr defaultRowHeight="15" x14ac:dyDescent="0.25"/>
  <cols>
    <col min="1" max="1" width="6.28515625" customWidth="1"/>
    <col min="2" max="2" width="6.7109375" customWidth="1"/>
    <col min="3" max="3" width="25.28515625" customWidth="1"/>
  </cols>
  <sheetData>
    <row r="1" spans="1:7" x14ac:dyDescent="0.25">
      <c r="A1" s="150" t="s">
        <v>88</v>
      </c>
      <c r="B1" s="150"/>
      <c r="C1" s="150"/>
      <c r="D1" s="150"/>
      <c r="E1" s="150"/>
      <c r="F1" s="150"/>
      <c r="G1" s="150"/>
    </row>
    <row r="2" spans="1:7" x14ac:dyDescent="0.25">
      <c r="A2" s="150" t="s">
        <v>89</v>
      </c>
      <c r="B2" s="150"/>
      <c r="C2" s="150"/>
      <c r="D2" s="150"/>
      <c r="E2" s="150"/>
      <c r="F2" s="150"/>
      <c r="G2" s="150"/>
    </row>
    <row r="3" spans="1:7" x14ac:dyDescent="0.25">
      <c r="A3" s="150" t="s">
        <v>90</v>
      </c>
      <c r="B3" s="150"/>
      <c r="C3" s="150"/>
      <c r="D3" s="150"/>
      <c r="E3" s="150"/>
      <c r="F3" s="150"/>
      <c r="G3" s="150"/>
    </row>
    <row r="4" spans="1:7" x14ac:dyDescent="0.25">
      <c r="A4" s="151" t="s">
        <v>91</v>
      </c>
      <c r="B4" s="151" t="s">
        <v>92</v>
      </c>
      <c r="C4" s="150" t="s">
        <v>85</v>
      </c>
      <c r="D4" s="150" t="s">
        <v>93</v>
      </c>
      <c r="E4" s="150"/>
      <c r="F4" s="150" t="s">
        <v>94</v>
      </c>
      <c r="G4" s="150"/>
    </row>
    <row r="5" spans="1:7" x14ac:dyDescent="0.25">
      <c r="A5" s="151"/>
      <c r="B5" s="151"/>
      <c r="C5" s="150"/>
      <c r="D5" s="149" t="s">
        <v>95</v>
      </c>
      <c r="E5" s="149" t="s">
        <v>87</v>
      </c>
      <c r="F5" s="149" t="s">
        <v>96</v>
      </c>
      <c r="G5" s="149" t="s">
        <v>87</v>
      </c>
    </row>
    <row r="6" spans="1:7" x14ac:dyDescent="0.25">
      <c r="A6" s="151"/>
      <c r="B6" s="151"/>
      <c r="C6" s="150"/>
      <c r="D6" s="149"/>
      <c r="E6" s="149"/>
      <c r="F6" s="149"/>
      <c r="G6" s="149"/>
    </row>
    <row r="7" spans="1:7" x14ac:dyDescent="0.25">
      <c r="A7" s="19">
        <v>1</v>
      </c>
      <c r="B7" s="20" t="s">
        <v>4</v>
      </c>
      <c r="C7" s="21" t="s">
        <v>44</v>
      </c>
      <c r="D7" s="22">
        <v>11</v>
      </c>
      <c r="E7" s="23">
        <f>D7/13*100</f>
        <v>84.615384615384613</v>
      </c>
      <c r="F7" s="22">
        <v>7</v>
      </c>
      <c r="G7" s="24">
        <f>F7/9*100</f>
        <v>77.777777777777786</v>
      </c>
    </row>
    <row r="8" spans="1:7" x14ac:dyDescent="0.25">
      <c r="A8" s="19">
        <v>2</v>
      </c>
      <c r="B8" s="20" t="s">
        <v>6</v>
      </c>
      <c r="C8" s="25" t="s">
        <v>97</v>
      </c>
      <c r="D8" s="22">
        <v>13</v>
      </c>
      <c r="E8" s="23">
        <f t="shared" ref="E8:E24" si="0">D8/13*100</f>
        <v>100</v>
      </c>
      <c r="F8" s="22">
        <v>9</v>
      </c>
      <c r="G8" s="24">
        <f t="shared" ref="G8:G24" si="1">F8/9*100</f>
        <v>100</v>
      </c>
    </row>
    <row r="9" spans="1:7" x14ac:dyDescent="0.25">
      <c r="A9" s="19">
        <v>3</v>
      </c>
      <c r="B9" s="20" t="s">
        <v>8</v>
      </c>
      <c r="C9" s="21" t="s">
        <v>49</v>
      </c>
      <c r="D9" s="22">
        <v>8</v>
      </c>
      <c r="E9" s="23">
        <f t="shared" si="0"/>
        <v>61.53846153846154</v>
      </c>
      <c r="F9" s="22">
        <v>9</v>
      </c>
      <c r="G9" s="24">
        <f t="shared" si="1"/>
        <v>100</v>
      </c>
    </row>
    <row r="10" spans="1:7" x14ac:dyDescent="0.25">
      <c r="A10" s="19">
        <v>4</v>
      </c>
      <c r="B10" s="20" t="s">
        <v>10</v>
      </c>
      <c r="C10" s="21" t="s">
        <v>98</v>
      </c>
      <c r="D10" s="22">
        <v>12</v>
      </c>
      <c r="E10" s="23">
        <f t="shared" si="0"/>
        <v>92.307692307692307</v>
      </c>
      <c r="F10" s="22">
        <v>9</v>
      </c>
      <c r="G10" s="24">
        <f t="shared" si="1"/>
        <v>100</v>
      </c>
    </row>
    <row r="11" spans="1:7" x14ac:dyDescent="0.25">
      <c r="A11" s="19">
        <v>5</v>
      </c>
      <c r="B11" s="20" t="s">
        <v>12</v>
      </c>
      <c r="C11" s="21" t="s">
        <v>53</v>
      </c>
      <c r="D11" s="22">
        <v>13</v>
      </c>
      <c r="E11" s="23">
        <f t="shared" si="0"/>
        <v>100</v>
      </c>
      <c r="F11" s="22">
        <v>9</v>
      </c>
      <c r="G11" s="24">
        <f t="shared" si="1"/>
        <v>100</v>
      </c>
    </row>
    <row r="12" spans="1:7" x14ac:dyDescent="0.25">
      <c r="A12" s="19">
        <v>6</v>
      </c>
      <c r="B12" s="20" t="s">
        <v>14</v>
      </c>
      <c r="C12" s="21" t="s">
        <v>15</v>
      </c>
      <c r="D12" s="22">
        <v>11</v>
      </c>
      <c r="E12" s="23">
        <f t="shared" si="0"/>
        <v>84.615384615384613</v>
      </c>
      <c r="F12" s="22">
        <v>7</v>
      </c>
      <c r="G12" s="24">
        <f t="shared" si="1"/>
        <v>77.777777777777786</v>
      </c>
    </row>
    <row r="13" spans="1:7" x14ac:dyDescent="0.25">
      <c r="A13" s="19">
        <v>7</v>
      </c>
      <c r="B13" s="20" t="s">
        <v>16</v>
      </c>
      <c r="C13" s="21" t="s">
        <v>99</v>
      </c>
      <c r="D13" s="22">
        <v>8</v>
      </c>
      <c r="E13" s="23">
        <f t="shared" si="0"/>
        <v>61.53846153846154</v>
      </c>
      <c r="F13" s="22">
        <v>9</v>
      </c>
      <c r="G13" s="24">
        <f t="shared" si="1"/>
        <v>100</v>
      </c>
    </row>
    <row r="14" spans="1:7" x14ac:dyDescent="0.25">
      <c r="A14" s="19">
        <v>8</v>
      </c>
      <c r="B14" s="20" t="s">
        <v>18</v>
      </c>
      <c r="C14" s="26" t="s">
        <v>100</v>
      </c>
      <c r="D14" s="22">
        <v>9</v>
      </c>
      <c r="E14" s="23">
        <f t="shared" si="0"/>
        <v>69.230769230769226</v>
      </c>
      <c r="F14" s="22">
        <v>7</v>
      </c>
      <c r="G14" s="24">
        <f t="shared" si="1"/>
        <v>77.777777777777786</v>
      </c>
    </row>
    <row r="15" spans="1:7" x14ac:dyDescent="0.25">
      <c r="A15" s="19">
        <v>9</v>
      </c>
      <c r="B15" s="20" t="s">
        <v>20</v>
      </c>
      <c r="C15" s="27" t="s">
        <v>21</v>
      </c>
      <c r="D15" s="22">
        <v>12</v>
      </c>
      <c r="E15" s="23">
        <f t="shared" si="0"/>
        <v>92.307692307692307</v>
      </c>
      <c r="F15" s="22">
        <v>9</v>
      </c>
      <c r="G15" s="24">
        <f t="shared" si="1"/>
        <v>100</v>
      </c>
    </row>
    <row r="16" spans="1:7" x14ac:dyDescent="0.25">
      <c r="A16" s="19">
        <v>10</v>
      </c>
      <c r="B16" s="20" t="s">
        <v>22</v>
      </c>
      <c r="C16" s="21" t="s">
        <v>101</v>
      </c>
      <c r="D16" s="22">
        <v>8</v>
      </c>
      <c r="E16" s="23">
        <f t="shared" si="0"/>
        <v>61.53846153846154</v>
      </c>
      <c r="F16" s="22">
        <v>9</v>
      </c>
      <c r="G16" s="24">
        <f t="shared" si="1"/>
        <v>100</v>
      </c>
    </row>
    <row r="17" spans="1:7" x14ac:dyDescent="0.25">
      <c r="A17" s="19">
        <v>11</v>
      </c>
      <c r="B17" s="20" t="s">
        <v>24</v>
      </c>
      <c r="C17" s="21" t="s">
        <v>25</v>
      </c>
      <c r="D17" s="22">
        <v>11</v>
      </c>
      <c r="E17" s="23">
        <f t="shared" si="0"/>
        <v>84.615384615384613</v>
      </c>
      <c r="F17" s="22">
        <v>9</v>
      </c>
      <c r="G17" s="24">
        <f t="shared" si="1"/>
        <v>100</v>
      </c>
    </row>
    <row r="18" spans="1:7" x14ac:dyDescent="0.25">
      <c r="A18" s="19">
        <v>12</v>
      </c>
      <c r="B18" s="20" t="s">
        <v>26</v>
      </c>
      <c r="C18" s="21" t="s">
        <v>27</v>
      </c>
      <c r="D18" s="22">
        <v>8</v>
      </c>
      <c r="E18" s="23">
        <f t="shared" si="0"/>
        <v>61.53846153846154</v>
      </c>
      <c r="F18" s="22">
        <v>7</v>
      </c>
      <c r="G18" s="24">
        <f t="shared" si="1"/>
        <v>77.777777777777786</v>
      </c>
    </row>
    <row r="19" spans="1:7" x14ac:dyDescent="0.25">
      <c r="A19" s="19">
        <v>13</v>
      </c>
      <c r="B19" s="20" t="s">
        <v>28</v>
      </c>
      <c r="C19" s="26" t="s">
        <v>29</v>
      </c>
      <c r="D19" s="22">
        <v>5</v>
      </c>
      <c r="E19" s="23">
        <f t="shared" si="0"/>
        <v>38.461538461538467</v>
      </c>
      <c r="F19" s="22">
        <v>9</v>
      </c>
      <c r="G19" s="24">
        <f t="shared" si="1"/>
        <v>100</v>
      </c>
    </row>
    <row r="20" spans="1:7" x14ac:dyDescent="0.25">
      <c r="A20" s="19">
        <v>14</v>
      </c>
      <c r="B20" s="20" t="s">
        <v>30</v>
      </c>
      <c r="C20" s="26" t="s">
        <v>31</v>
      </c>
      <c r="D20" s="22">
        <v>11</v>
      </c>
      <c r="E20" s="23">
        <f t="shared" si="0"/>
        <v>84.615384615384613</v>
      </c>
      <c r="F20" s="22">
        <v>6</v>
      </c>
      <c r="G20" s="24">
        <f t="shared" si="1"/>
        <v>66.666666666666657</v>
      </c>
    </row>
    <row r="21" spans="1:7" x14ac:dyDescent="0.25">
      <c r="A21" s="19">
        <v>15</v>
      </c>
      <c r="B21" s="20" t="s">
        <v>32</v>
      </c>
      <c r="C21" s="26" t="s">
        <v>102</v>
      </c>
      <c r="D21" s="22">
        <v>10</v>
      </c>
      <c r="E21" s="23">
        <f t="shared" si="0"/>
        <v>76.923076923076934</v>
      </c>
      <c r="F21" s="22">
        <v>9</v>
      </c>
      <c r="G21" s="24">
        <f t="shared" si="1"/>
        <v>100</v>
      </c>
    </row>
    <row r="22" spans="1:7" x14ac:dyDescent="0.25">
      <c r="A22" s="28">
        <v>16</v>
      </c>
      <c r="B22" s="29" t="s">
        <v>34</v>
      </c>
      <c r="C22" s="26" t="s">
        <v>103</v>
      </c>
      <c r="D22" s="22">
        <v>11</v>
      </c>
      <c r="E22" s="23">
        <f t="shared" si="0"/>
        <v>84.615384615384613</v>
      </c>
      <c r="F22" s="22">
        <v>9</v>
      </c>
      <c r="G22" s="24">
        <f t="shared" si="1"/>
        <v>100</v>
      </c>
    </row>
    <row r="23" spans="1:7" x14ac:dyDescent="0.25">
      <c r="A23" s="19">
        <v>17</v>
      </c>
      <c r="B23" s="20" t="s">
        <v>36</v>
      </c>
      <c r="C23" s="21" t="s">
        <v>79</v>
      </c>
      <c r="D23" s="22">
        <v>7</v>
      </c>
      <c r="E23" s="23">
        <f t="shared" si="0"/>
        <v>53.846153846153847</v>
      </c>
      <c r="F23" s="22">
        <v>9</v>
      </c>
      <c r="G23" s="24">
        <f t="shared" si="1"/>
        <v>100</v>
      </c>
    </row>
    <row r="24" spans="1:7" x14ac:dyDescent="0.25">
      <c r="A24" s="19">
        <v>18</v>
      </c>
      <c r="B24" s="20" t="s">
        <v>38</v>
      </c>
      <c r="C24" s="21" t="s">
        <v>81</v>
      </c>
      <c r="D24" s="22">
        <v>10</v>
      </c>
      <c r="E24" s="23">
        <f t="shared" si="0"/>
        <v>76.923076923076934</v>
      </c>
      <c r="F24" s="22">
        <v>9</v>
      </c>
      <c r="G24" s="30">
        <f t="shared" si="1"/>
        <v>100</v>
      </c>
    </row>
    <row r="25" spans="1:7" x14ac:dyDescent="0.25">
      <c r="C25" s="31"/>
      <c r="D25" s="31"/>
      <c r="E25" s="32"/>
      <c r="F25" s="31"/>
      <c r="G25" s="31"/>
    </row>
    <row r="26" spans="1:7" x14ac:dyDescent="0.25">
      <c r="C26" s="31"/>
      <c r="D26" s="31"/>
      <c r="E26" s="31"/>
      <c r="F26" s="31"/>
      <c r="G26" s="31"/>
    </row>
    <row r="28" spans="1:7" ht="15.75" x14ac:dyDescent="0.25">
      <c r="E28" s="33"/>
      <c r="F28" s="34" t="s">
        <v>104</v>
      </c>
      <c r="G28" s="35"/>
    </row>
    <row r="29" spans="1:7" ht="15.75" x14ac:dyDescent="0.25">
      <c r="E29" s="36" t="s">
        <v>105</v>
      </c>
      <c r="F29" s="36"/>
      <c r="G29" s="36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11" sqref="L11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1" spans="1:8" ht="60.75" thickBot="1" x14ac:dyDescent="0.3">
      <c r="A1" s="71" t="s">
        <v>125</v>
      </c>
      <c r="B1" s="72" t="s">
        <v>126</v>
      </c>
      <c r="C1" s="73"/>
      <c r="D1" s="74" t="s">
        <v>127</v>
      </c>
      <c r="E1" s="74" t="s">
        <v>128</v>
      </c>
      <c r="F1" s="74" t="s">
        <v>129</v>
      </c>
      <c r="G1" s="37" t="s">
        <v>130</v>
      </c>
      <c r="H1" s="37" t="s">
        <v>131</v>
      </c>
    </row>
    <row r="2" spans="1:8" ht="15.75" thickBot="1" x14ac:dyDescent="0.3">
      <c r="A2" s="75" t="s">
        <v>132</v>
      </c>
      <c r="B2" s="76" t="s">
        <v>44</v>
      </c>
      <c r="C2" s="77"/>
      <c r="D2" s="78" t="s">
        <v>133</v>
      </c>
      <c r="E2" s="37">
        <v>4</v>
      </c>
      <c r="F2" s="37">
        <v>4</v>
      </c>
      <c r="G2" s="79">
        <v>4</v>
      </c>
      <c r="H2" s="79">
        <v>100</v>
      </c>
    </row>
    <row r="3" spans="1:8" ht="15.75" thickBot="1" x14ac:dyDescent="0.3">
      <c r="A3" s="75" t="s">
        <v>134</v>
      </c>
      <c r="B3" s="80" t="s">
        <v>7</v>
      </c>
      <c r="C3" s="77"/>
      <c r="D3" s="78" t="s">
        <v>133</v>
      </c>
      <c r="E3" s="37">
        <v>3</v>
      </c>
      <c r="F3" s="37">
        <v>3</v>
      </c>
      <c r="G3" s="79">
        <v>4</v>
      </c>
      <c r="H3" s="79">
        <v>75</v>
      </c>
    </row>
    <row r="4" spans="1:8" ht="15.75" thickBot="1" x14ac:dyDescent="0.3">
      <c r="A4" s="75" t="s">
        <v>135</v>
      </c>
      <c r="B4" s="76" t="s">
        <v>49</v>
      </c>
      <c r="C4" s="77"/>
      <c r="D4" s="78" t="s">
        <v>133</v>
      </c>
      <c r="E4" s="37">
        <v>3</v>
      </c>
      <c r="F4" s="37">
        <v>3</v>
      </c>
      <c r="G4" s="79">
        <v>4</v>
      </c>
      <c r="H4" s="79">
        <v>75</v>
      </c>
    </row>
    <row r="5" spans="1:8" ht="15.75" thickBot="1" x14ac:dyDescent="0.3">
      <c r="A5" s="75" t="s">
        <v>136</v>
      </c>
      <c r="B5" s="80" t="s">
        <v>11</v>
      </c>
      <c r="C5" s="77"/>
      <c r="D5" s="78" t="s">
        <v>133</v>
      </c>
      <c r="E5" s="37">
        <v>2</v>
      </c>
      <c r="F5" s="37">
        <v>2</v>
      </c>
      <c r="G5" s="79">
        <v>4</v>
      </c>
      <c r="H5" s="79">
        <v>50</v>
      </c>
    </row>
    <row r="6" spans="1:8" ht="15.75" thickBot="1" x14ac:dyDescent="0.3">
      <c r="A6" s="75" t="s">
        <v>137</v>
      </c>
      <c r="B6" s="76" t="s">
        <v>138</v>
      </c>
      <c r="C6" s="77"/>
      <c r="D6" s="78" t="s">
        <v>133</v>
      </c>
      <c r="E6" s="37">
        <v>4</v>
      </c>
      <c r="F6" s="37">
        <v>4</v>
      </c>
      <c r="G6" s="79">
        <v>4</v>
      </c>
      <c r="H6" s="79">
        <v>100</v>
      </c>
    </row>
    <row r="7" spans="1:8" ht="15.75" thickBot="1" x14ac:dyDescent="0.3">
      <c r="A7" s="75" t="s">
        <v>139</v>
      </c>
      <c r="B7" s="76" t="s">
        <v>15</v>
      </c>
      <c r="C7" s="77"/>
      <c r="D7" s="78" t="s">
        <v>133</v>
      </c>
      <c r="E7" s="37">
        <v>4</v>
      </c>
      <c r="F7" s="37">
        <v>4</v>
      </c>
      <c r="G7" s="79">
        <v>4</v>
      </c>
      <c r="H7" s="79">
        <v>100</v>
      </c>
    </row>
    <row r="8" spans="1:8" ht="15.75" thickBot="1" x14ac:dyDescent="0.3">
      <c r="A8" s="75" t="s">
        <v>140</v>
      </c>
      <c r="B8" s="76" t="s">
        <v>17</v>
      </c>
      <c r="C8" s="77"/>
      <c r="D8" s="78" t="s">
        <v>133</v>
      </c>
      <c r="E8" s="37">
        <v>3</v>
      </c>
      <c r="F8" s="37">
        <v>3</v>
      </c>
      <c r="G8" s="79">
        <v>4</v>
      </c>
      <c r="H8" s="79">
        <v>75</v>
      </c>
    </row>
    <row r="9" spans="1:8" ht="15.75" thickBot="1" x14ac:dyDescent="0.3">
      <c r="A9" s="75" t="s">
        <v>141</v>
      </c>
      <c r="B9" s="76" t="s">
        <v>19</v>
      </c>
      <c r="C9" s="77"/>
      <c r="D9" s="78" t="s">
        <v>133</v>
      </c>
      <c r="E9" s="37">
        <v>3</v>
      </c>
      <c r="F9" s="37">
        <v>3</v>
      </c>
      <c r="G9" s="79">
        <v>4</v>
      </c>
      <c r="H9" s="79">
        <v>75</v>
      </c>
    </row>
    <row r="10" spans="1:8" ht="15.75" thickBot="1" x14ac:dyDescent="0.3">
      <c r="A10" s="75" t="s">
        <v>142</v>
      </c>
      <c r="B10" s="76" t="s">
        <v>21</v>
      </c>
      <c r="C10" s="77"/>
      <c r="D10" s="78" t="s">
        <v>133</v>
      </c>
      <c r="E10" s="37">
        <v>4</v>
      </c>
      <c r="F10" s="37">
        <v>4</v>
      </c>
      <c r="G10" s="79">
        <v>4</v>
      </c>
      <c r="H10" s="79">
        <v>100</v>
      </c>
    </row>
    <row r="11" spans="1:8" ht="15.75" thickBot="1" x14ac:dyDescent="0.3">
      <c r="A11" s="75" t="s">
        <v>143</v>
      </c>
      <c r="B11" s="76" t="s">
        <v>144</v>
      </c>
      <c r="C11" s="77"/>
      <c r="D11" s="78" t="s">
        <v>133</v>
      </c>
      <c r="E11" s="37">
        <v>3</v>
      </c>
      <c r="F11" s="37">
        <v>3</v>
      </c>
      <c r="G11" s="79">
        <v>4</v>
      </c>
      <c r="H11" s="79">
        <v>75</v>
      </c>
    </row>
    <row r="12" spans="1:8" ht="15.75" thickBot="1" x14ac:dyDescent="0.3">
      <c r="A12" s="75" t="s">
        <v>145</v>
      </c>
      <c r="B12" s="76" t="s">
        <v>23</v>
      </c>
      <c r="C12" s="77"/>
      <c r="D12" s="78" t="s">
        <v>133</v>
      </c>
      <c r="E12" s="37">
        <v>3</v>
      </c>
      <c r="F12" s="37">
        <v>3</v>
      </c>
      <c r="G12" s="79">
        <v>4</v>
      </c>
      <c r="H12" s="79">
        <v>75</v>
      </c>
    </row>
    <row r="13" spans="1:8" ht="15.75" thickBot="1" x14ac:dyDescent="0.3">
      <c r="A13" s="75" t="s">
        <v>146</v>
      </c>
      <c r="B13" s="76" t="s">
        <v>27</v>
      </c>
      <c r="C13" s="77"/>
      <c r="D13" s="78" t="s">
        <v>133</v>
      </c>
      <c r="E13" s="37">
        <v>2</v>
      </c>
      <c r="F13" s="37">
        <v>2</v>
      </c>
      <c r="G13" s="79">
        <v>4</v>
      </c>
      <c r="H13" s="79">
        <v>50</v>
      </c>
    </row>
    <row r="14" spans="1:8" ht="15.75" thickBot="1" x14ac:dyDescent="0.3">
      <c r="A14" s="75" t="s">
        <v>147</v>
      </c>
      <c r="B14" s="76" t="s">
        <v>148</v>
      </c>
      <c r="C14" s="77"/>
      <c r="D14" s="78" t="s">
        <v>133</v>
      </c>
      <c r="E14" s="37">
        <v>0</v>
      </c>
      <c r="F14" s="37">
        <v>0</v>
      </c>
      <c r="G14" s="79">
        <v>4</v>
      </c>
      <c r="H14" s="79">
        <v>0</v>
      </c>
    </row>
    <row r="15" spans="1:8" ht="15.75" thickBot="1" x14ac:dyDescent="0.3">
      <c r="A15" s="75" t="s">
        <v>149</v>
      </c>
      <c r="B15" s="80" t="s">
        <v>31</v>
      </c>
      <c r="C15" s="77"/>
      <c r="D15" s="78" t="s">
        <v>133</v>
      </c>
      <c r="E15" s="37">
        <v>2</v>
      </c>
      <c r="F15" s="37">
        <v>2</v>
      </c>
      <c r="G15" s="79">
        <v>4</v>
      </c>
      <c r="H15" s="79">
        <v>50</v>
      </c>
    </row>
    <row r="16" spans="1:8" ht="15.75" thickBot="1" x14ac:dyDescent="0.3">
      <c r="A16" s="75" t="s">
        <v>150</v>
      </c>
      <c r="B16" s="76" t="s">
        <v>33</v>
      </c>
      <c r="C16" s="77"/>
      <c r="D16" s="78" t="s">
        <v>133</v>
      </c>
      <c r="E16" s="37">
        <v>2</v>
      </c>
      <c r="F16" s="37">
        <v>2</v>
      </c>
      <c r="G16" s="79">
        <v>4</v>
      </c>
      <c r="H16" s="79">
        <v>50</v>
      </c>
    </row>
    <row r="17" spans="1:8" ht="15.75" thickBot="1" x14ac:dyDescent="0.3">
      <c r="A17" s="75" t="s">
        <v>151</v>
      </c>
      <c r="B17" s="76" t="s">
        <v>103</v>
      </c>
      <c r="C17" s="77"/>
      <c r="D17" s="78" t="s">
        <v>133</v>
      </c>
      <c r="E17" s="37">
        <v>2</v>
      </c>
      <c r="F17" s="37">
        <v>2</v>
      </c>
      <c r="G17" s="79">
        <v>4</v>
      </c>
      <c r="H17" s="79">
        <v>50</v>
      </c>
    </row>
    <row r="18" spans="1:8" ht="15.75" thickBot="1" x14ac:dyDescent="0.3">
      <c r="A18" s="75" t="s">
        <v>152</v>
      </c>
      <c r="B18" s="80" t="s">
        <v>79</v>
      </c>
      <c r="C18" s="77"/>
      <c r="D18" s="78" t="s">
        <v>133</v>
      </c>
      <c r="E18" s="37">
        <v>1</v>
      </c>
      <c r="F18" s="37">
        <v>1</v>
      </c>
      <c r="G18" s="79">
        <v>4</v>
      </c>
      <c r="H18" s="79">
        <v>25</v>
      </c>
    </row>
    <row r="19" spans="1:8" ht="15.75" thickBot="1" x14ac:dyDescent="0.3">
      <c r="A19" s="75" t="s">
        <v>153</v>
      </c>
      <c r="B19" s="76" t="s">
        <v>154</v>
      </c>
      <c r="C19" s="77"/>
      <c r="D19" s="78" t="s">
        <v>133</v>
      </c>
      <c r="E19" s="79">
        <v>4</v>
      </c>
      <c r="F19" s="79">
        <v>4</v>
      </c>
      <c r="G19" s="79">
        <v>4</v>
      </c>
      <c r="H19" s="79">
        <v>100</v>
      </c>
    </row>
    <row r="20" spans="1:8" ht="15.75" thickBot="1" x14ac:dyDescent="0.3">
      <c r="A20" s="81"/>
      <c r="B20" s="82"/>
      <c r="C20" s="83"/>
      <c r="D20" s="37"/>
      <c r="E20" s="79"/>
      <c r="F20" s="79"/>
      <c r="G20" s="79"/>
      <c r="H20" s="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activeCell="E35" sqref="E35"/>
    </sheetView>
  </sheetViews>
  <sheetFormatPr defaultRowHeight="15" x14ac:dyDescent="0.25"/>
  <cols>
    <col min="1" max="1" width="15" customWidth="1"/>
    <col min="2" max="2" width="17.28515625" customWidth="1"/>
    <col min="3" max="3" width="33" customWidth="1"/>
    <col min="4" max="4" width="16.140625" customWidth="1"/>
    <col min="5" max="5" width="18.5703125" customWidth="1"/>
    <col min="6" max="6" width="22.7109375" customWidth="1"/>
    <col min="7" max="7" width="20.7109375" customWidth="1"/>
    <col min="8" max="8" width="21.42578125" customWidth="1"/>
    <col min="9" max="9" width="32" customWidth="1"/>
  </cols>
  <sheetData>
    <row r="1" spans="1:9" ht="39" customHeight="1" x14ac:dyDescent="0.25">
      <c r="A1" s="154" t="s">
        <v>155</v>
      </c>
      <c r="B1" s="155"/>
      <c r="C1" s="155"/>
      <c r="D1" s="155"/>
      <c r="E1" s="155"/>
      <c r="F1" s="155"/>
      <c r="G1" s="155"/>
    </row>
    <row r="2" spans="1:9" ht="40.5" customHeight="1" x14ac:dyDescent="0.25">
      <c r="A2" s="156" t="s">
        <v>156</v>
      </c>
      <c r="B2" s="157"/>
      <c r="C2" s="157"/>
      <c r="D2" s="157"/>
      <c r="E2" s="157"/>
      <c r="F2" s="157"/>
      <c r="G2" s="157"/>
    </row>
    <row r="3" spans="1:9" ht="30" customHeight="1" x14ac:dyDescent="0.25">
      <c r="A3" s="158" t="s">
        <v>91</v>
      </c>
      <c r="B3" s="151" t="s">
        <v>92</v>
      </c>
      <c r="C3" s="150" t="s">
        <v>85</v>
      </c>
      <c r="D3" s="150" t="s">
        <v>93</v>
      </c>
      <c r="E3" s="150"/>
      <c r="F3" s="150" t="s">
        <v>157</v>
      </c>
      <c r="G3" s="150"/>
      <c r="H3" s="86"/>
    </row>
    <row r="4" spans="1:9" ht="30" customHeight="1" x14ac:dyDescent="0.25">
      <c r="A4" s="158"/>
      <c r="B4" s="151"/>
      <c r="C4" s="150"/>
      <c r="D4" s="149" t="s">
        <v>158</v>
      </c>
      <c r="E4" s="149" t="s">
        <v>159</v>
      </c>
      <c r="F4" s="149" t="s">
        <v>160</v>
      </c>
      <c r="G4" s="149" t="s">
        <v>159</v>
      </c>
      <c r="H4" s="152" t="s">
        <v>161</v>
      </c>
    </row>
    <row r="5" spans="1:9" ht="30" customHeight="1" x14ac:dyDescent="0.25">
      <c r="A5" s="158"/>
      <c r="B5" s="151"/>
      <c r="C5" s="150"/>
      <c r="D5" s="149"/>
      <c r="E5" s="149"/>
      <c r="F5" s="149"/>
      <c r="G5" s="149"/>
      <c r="H5" s="153"/>
    </row>
    <row r="6" spans="1:9" ht="30" customHeight="1" thickBot="1" x14ac:dyDescent="0.3">
      <c r="A6" s="87">
        <v>1</v>
      </c>
      <c r="B6" s="88" t="s">
        <v>4</v>
      </c>
      <c r="C6" s="89" t="s">
        <v>5</v>
      </c>
      <c r="D6" s="19">
        <v>11</v>
      </c>
      <c r="E6" s="23">
        <f>D6/15*100</f>
        <v>73.333333333333329</v>
      </c>
      <c r="F6" s="19">
        <v>9</v>
      </c>
      <c r="G6" s="90">
        <f>F6/13*100</f>
        <v>69.230769230769226</v>
      </c>
      <c r="H6" s="91">
        <f t="shared" ref="H6:H23" si="0">(E6+G6)/2</f>
        <v>71.28205128205127</v>
      </c>
    </row>
    <row r="7" spans="1:9" ht="30" customHeight="1" thickBot="1" x14ac:dyDescent="0.3">
      <c r="A7" s="87">
        <v>2</v>
      </c>
      <c r="B7" s="88" t="s">
        <v>6</v>
      </c>
      <c r="C7" s="92" t="s">
        <v>7</v>
      </c>
      <c r="D7" s="19">
        <v>15</v>
      </c>
      <c r="E7" s="23">
        <f t="shared" ref="E7:E23" si="1">D7/15*100</f>
        <v>100</v>
      </c>
      <c r="F7" s="93">
        <v>13</v>
      </c>
      <c r="G7" s="90">
        <f t="shared" ref="G7:G23" si="2">F7/13*100</f>
        <v>100</v>
      </c>
      <c r="H7" s="94">
        <f t="shared" si="0"/>
        <v>100</v>
      </c>
    </row>
    <row r="8" spans="1:9" ht="30" customHeight="1" thickBot="1" x14ac:dyDescent="0.3">
      <c r="A8" s="87">
        <v>3</v>
      </c>
      <c r="B8" s="95" t="s">
        <v>8</v>
      </c>
      <c r="C8" s="89" t="s">
        <v>162</v>
      </c>
      <c r="D8" s="19">
        <v>13</v>
      </c>
      <c r="E8" s="23">
        <f t="shared" si="1"/>
        <v>86.666666666666671</v>
      </c>
      <c r="F8" s="19">
        <v>11</v>
      </c>
      <c r="G8" s="90">
        <f t="shared" si="2"/>
        <v>84.615384615384613</v>
      </c>
      <c r="H8" s="91">
        <f t="shared" si="0"/>
        <v>85.641025641025635</v>
      </c>
    </row>
    <row r="9" spans="1:9" ht="30" customHeight="1" thickBot="1" x14ac:dyDescent="0.3">
      <c r="A9" s="87">
        <v>4</v>
      </c>
      <c r="B9" s="95" t="s">
        <v>10</v>
      </c>
      <c r="C9" s="92" t="s">
        <v>11</v>
      </c>
      <c r="D9" s="19">
        <v>15</v>
      </c>
      <c r="E9" s="23">
        <f t="shared" si="1"/>
        <v>100</v>
      </c>
      <c r="F9" s="19">
        <v>13</v>
      </c>
      <c r="G9" s="90">
        <f t="shared" si="2"/>
        <v>100</v>
      </c>
      <c r="H9" s="94">
        <f t="shared" si="0"/>
        <v>100</v>
      </c>
    </row>
    <row r="10" spans="1:9" ht="30" customHeight="1" thickBot="1" x14ac:dyDescent="0.3">
      <c r="A10" s="87">
        <v>5</v>
      </c>
      <c r="B10" s="95" t="s">
        <v>12</v>
      </c>
      <c r="C10" s="92" t="s">
        <v>53</v>
      </c>
      <c r="D10" s="19">
        <v>14</v>
      </c>
      <c r="E10" s="23">
        <f t="shared" si="1"/>
        <v>93.333333333333329</v>
      </c>
      <c r="F10" s="93">
        <v>12</v>
      </c>
      <c r="G10" s="90">
        <f t="shared" si="2"/>
        <v>92.307692307692307</v>
      </c>
      <c r="H10" s="94">
        <f t="shared" si="0"/>
        <v>92.820512820512818</v>
      </c>
    </row>
    <row r="11" spans="1:9" ht="30" customHeight="1" thickBot="1" x14ac:dyDescent="0.3">
      <c r="A11" s="87">
        <v>6</v>
      </c>
      <c r="B11" s="95" t="s">
        <v>14</v>
      </c>
      <c r="C11" s="89" t="s">
        <v>15</v>
      </c>
      <c r="D11" s="19">
        <v>13</v>
      </c>
      <c r="E11" s="23">
        <f t="shared" si="1"/>
        <v>86.666666666666671</v>
      </c>
      <c r="F11" s="19">
        <v>11</v>
      </c>
      <c r="G11" s="90">
        <f t="shared" si="2"/>
        <v>84.615384615384613</v>
      </c>
      <c r="H11" s="91">
        <f t="shared" si="0"/>
        <v>85.641025641025635</v>
      </c>
    </row>
    <row r="12" spans="1:9" ht="30" customHeight="1" thickBot="1" x14ac:dyDescent="0.3">
      <c r="A12" s="87">
        <v>7</v>
      </c>
      <c r="B12" s="95" t="s">
        <v>16</v>
      </c>
      <c r="C12" s="89" t="s">
        <v>17</v>
      </c>
      <c r="D12" s="19">
        <v>13</v>
      </c>
      <c r="E12" s="23">
        <f t="shared" si="1"/>
        <v>86.666666666666671</v>
      </c>
      <c r="F12" s="19">
        <v>11</v>
      </c>
      <c r="G12" s="90">
        <f t="shared" si="2"/>
        <v>84.615384615384613</v>
      </c>
      <c r="H12" s="91">
        <f t="shared" si="0"/>
        <v>85.641025641025635</v>
      </c>
      <c r="I12" s="85"/>
    </row>
    <row r="13" spans="1:9" ht="30" customHeight="1" thickBot="1" x14ac:dyDescent="0.3">
      <c r="A13" s="87">
        <v>8</v>
      </c>
      <c r="B13" s="95" t="s">
        <v>18</v>
      </c>
      <c r="C13" s="92" t="s">
        <v>19</v>
      </c>
      <c r="D13" s="19">
        <v>14</v>
      </c>
      <c r="E13" s="23">
        <f t="shared" si="1"/>
        <v>93.333333333333329</v>
      </c>
      <c r="F13" s="93">
        <v>12</v>
      </c>
      <c r="G13" s="90">
        <f t="shared" si="2"/>
        <v>92.307692307692307</v>
      </c>
      <c r="H13" s="94">
        <f t="shared" si="0"/>
        <v>92.820512820512818</v>
      </c>
    </row>
    <row r="14" spans="1:9" ht="30" customHeight="1" thickBot="1" x14ac:dyDescent="0.3">
      <c r="A14" s="87">
        <v>9</v>
      </c>
      <c r="B14" s="95" t="s">
        <v>20</v>
      </c>
      <c r="C14" s="92" t="s">
        <v>21</v>
      </c>
      <c r="D14" s="19">
        <v>15</v>
      </c>
      <c r="E14" s="23">
        <f t="shared" si="1"/>
        <v>100</v>
      </c>
      <c r="F14" s="19">
        <v>11</v>
      </c>
      <c r="G14" s="90">
        <f t="shared" si="2"/>
        <v>84.615384615384613</v>
      </c>
      <c r="H14" s="94">
        <f t="shared" si="0"/>
        <v>92.307692307692307</v>
      </c>
    </row>
    <row r="15" spans="1:9" ht="30" customHeight="1" thickBot="1" x14ac:dyDescent="0.3">
      <c r="A15" s="87">
        <v>10</v>
      </c>
      <c r="B15" s="95" t="s">
        <v>22</v>
      </c>
      <c r="C15" s="89" t="s">
        <v>23</v>
      </c>
      <c r="D15" s="19">
        <v>11</v>
      </c>
      <c r="E15" s="23">
        <f t="shared" si="1"/>
        <v>73.333333333333329</v>
      </c>
      <c r="F15" s="93">
        <v>9</v>
      </c>
      <c r="G15" s="90">
        <f t="shared" si="2"/>
        <v>69.230769230769226</v>
      </c>
      <c r="H15" s="91">
        <f t="shared" si="0"/>
        <v>71.28205128205127</v>
      </c>
    </row>
    <row r="16" spans="1:9" ht="30" customHeight="1" thickBot="1" x14ac:dyDescent="0.3">
      <c r="A16" s="87">
        <v>11</v>
      </c>
      <c r="B16" s="95" t="s">
        <v>24</v>
      </c>
      <c r="C16" s="92" t="s">
        <v>25</v>
      </c>
      <c r="D16" s="19">
        <v>15</v>
      </c>
      <c r="E16" s="23">
        <f t="shared" si="1"/>
        <v>100</v>
      </c>
      <c r="F16" s="93">
        <v>13</v>
      </c>
      <c r="G16" s="90">
        <f t="shared" si="2"/>
        <v>100</v>
      </c>
      <c r="H16" s="94">
        <f t="shared" si="0"/>
        <v>100</v>
      </c>
    </row>
    <row r="17" spans="1:8" ht="30" customHeight="1" thickBot="1" x14ac:dyDescent="0.3">
      <c r="A17" s="87">
        <v>12</v>
      </c>
      <c r="B17" s="95" t="s">
        <v>26</v>
      </c>
      <c r="C17" s="92" t="s">
        <v>27</v>
      </c>
      <c r="D17" s="19">
        <v>14</v>
      </c>
      <c r="E17" s="23">
        <f t="shared" si="1"/>
        <v>93.333333333333329</v>
      </c>
      <c r="F17" s="19">
        <v>12</v>
      </c>
      <c r="G17" s="90">
        <f t="shared" si="2"/>
        <v>92.307692307692307</v>
      </c>
      <c r="H17" s="94">
        <f t="shared" si="0"/>
        <v>92.820512820512818</v>
      </c>
    </row>
    <row r="18" spans="1:8" ht="30" customHeight="1" thickBot="1" x14ac:dyDescent="0.3">
      <c r="A18" s="87">
        <v>13</v>
      </c>
      <c r="B18" s="95" t="s">
        <v>28</v>
      </c>
      <c r="C18" s="89" t="s">
        <v>29</v>
      </c>
      <c r="D18" s="19">
        <v>12</v>
      </c>
      <c r="E18" s="23">
        <f t="shared" si="1"/>
        <v>80</v>
      </c>
      <c r="F18" s="93">
        <v>10</v>
      </c>
      <c r="G18" s="90">
        <f t="shared" si="2"/>
        <v>76.923076923076934</v>
      </c>
      <c r="H18" s="91">
        <f t="shared" si="0"/>
        <v>78.461538461538467</v>
      </c>
    </row>
    <row r="19" spans="1:8" ht="30" customHeight="1" thickBot="1" x14ac:dyDescent="0.3">
      <c r="A19" s="87">
        <v>14</v>
      </c>
      <c r="B19" s="95" t="s">
        <v>30</v>
      </c>
      <c r="C19" s="92" t="s">
        <v>31</v>
      </c>
      <c r="D19" s="19">
        <v>15</v>
      </c>
      <c r="E19" s="23">
        <f t="shared" si="1"/>
        <v>100</v>
      </c>
      <c r="F19" s="19">
        <v>13</v>
      </c>
      <c r="G19" s="90">
        <f t="shared" si="2"/>
        <v>100</v>
      </c>
      <c r="H19" s="94">
        <f t="shared" si="0"/>
        <v>100</v>
      </c>
    </row>
    <row r="20" spans="1:8" ht="30" customHeight="1" thickBot="1" x14ac:dyDescent="0.3">
      <c r="A20" s="87">
        <v>15</v>
      </c>
      <c r="B20" s="95" t="s">
        <v>32</v>
      </c>
      <c r="C20" s="92" t="s">
        <v>33</v>
      </c>
      <c r="D20" s="19">
        <v>15</v>
      </c>
      <c r="E20" s="23">
        <f t="shared" si="1"/>
        <v>100</v>
      </c>
      <c r="F20" s="93">
        <v>13</v>
      </c>
      <c r="G20" s="90">
        <f t="shared" si="2"/>
        <v>100</v>
      </c>
      <c r="H20" s="94">
        <f t="shared" si="0"/>
        <v>100</v>
      </c>
    </row>
    <row r="21" spans="1:8" ht="30" customHeight="1" thickBot="1" x14ac:dyDescent="0.3">
      <c r="A21" s="87">
        <v>16</v>
      </c>
      <c r="B21" s="95" t="s">
        <v>34</v>
      </c>
      <c r="C21" s="92" t="s">
        <v>103</v>
      </c>
      <c r="D21" s="19">
        <v>14</v>
      </c>
      <c r="E21" s="23">
        <f t="shared" si="1"/>
        <v>93.333333333333329</v>
      </c>
      <c r="F21" s="19">
        <v>12</v>
      </c>
      <c r="G21" s="90">
        <f t="shared" si="2"/>
        <v>92.307692307692307</v>
      </c>
      <c r="H21" s="94">
        <f t="shared" si="0"/>
        <v>92.820512820512818</v>
      </c>
    </row>
    <row r="22" spans="1:8" ht="30" customHeight="1" thickBot="1" x14ac:dyDescent="0.3">
      <c r="A22" s="87">
        <v>17</v>
      </c>
      <c r="B22" s="95" t="s">
        <v>36</v>
      </c>
      <c r="C22" s="92" t="s">
        <v>79</v>
      </c>
      <c r="D22" s="19">
        <v>14</v>
      </c>
      <c r="E22" s="23">
        <f t="shared" si="1"/>
        <v>93.333333333333329</v>
      </c>
      <c r="F22" s="93">
        <v>12</v>
      </c>
      <c r="G22" s="90">
        <f t="shared" si="2"/>
        <v>92.307692307692307</v>
      </c>
      <c r="H22" s="94">
        <f t="shared" si="0"/>
        <v>92.820512820512818</v>
      </c>
    </row>
    <row r="23" spans="1:8" ht="30" customHeight="1" thickBot="1" x14ac:dyDescent="0.3">
      <c r="A23" s="87">
        <v>18</v>
      </c>
      <c r="B23" s="95" t="s">
        <v>38</v>
      </c>
      <c r="C23" s="92" t="s">
        <v>81</v>
      </c>
      <c r="D23" s="19">
        <v>14</v>
      </c>
      <c r="E23" s="23">
        <f t="shared" si="1"/>
        <v>93.333333333333329</v>
      </c>
      <c r="F23" s="19">
        <v>12</v>
      </c>
      <c r="G23" s="90">
        <f t="shared" si="2"/>
        <v>92.307692307692307</v>
      </c>
      <c r="H23" s="94">
        <f t="shared" si="0"/>
        <v>92.820512820512818</v>
      </c>
    </row>
    <row r="24" spans="1:8" ht="30" customHeight="1" thickBot="1" x14ac:dyDescent="0.3">
      <c r="A24" s="87"/>
      <c r="B24" s="96"/>
      <c r="C24" s="96"/>
      <c r="D24" s="19"/>
      <c r="E24" s="23"/>
      <c r="F24" s="93"/>
      <c r="G24" s="90"/>
      <c r="H24" s="86"/>
    </row>
  </sheetData>
  <mergeCells count="12">
    <mergeCell ref="G4:G5"/>
    <mergeCell ref="H4:H5"/>
    <mergeCell ref="A1:G1"/>
    <mergeCell ref="A2:G2"/>
    <mergeCell ref="A3:A5"/>
    <mergeCell ref="B3:B5"/>
    <mergeCell ref="C3:C5"/>
    <mergeCell ref="D3:E3"/>
    <mergeCell ref="F3:G3"/>
    <mergeCell ref="D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L22" sqref="L22"/>
    </sheetView>
  </sheetViews>
  <sheetFormatPr defaultRowHeight="15" x14ac:dyDescent="0.25"/>
  <cols>
    <col min="2" max="2" width="10.7109375" bestFit="1" customWidth="1"/>
    <col min="3" max="3" width="35.42578125" customWidth="1"/>
    <col min="4" max="4" width="6.7109375" customWidth="1"/>
    <col min="5" max="5" width="6" customWidth="1"/>
    <col min="6" max="6" width="6.5703125" customWidth="1"/>
    <col min="7" max="7" width="6.140625" customWidth="1"/>
    <col min="8" max="8" width="6.5703125" customWidth="1"/>
    <col min="9" max="9" width="11.7109375" customWidth="1"/>
    <col min="10" max="10" width="11.140625" customWidth="1"/>
  </cols>
  <sheetData>
    <row r="3" spans="1:10" ht="23.25" x14ac:dyDescent="0.35">
      <c r="A3" s="159" t="s">
        <v>163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8.75" x14ac:dyDescent="0.3">
      <c r="A4" s="160" t="s">
        <v>170</v>
      </c>
      <c r="B4" s="160"/>
      <c r="C4" s="160"/>
      <c r="D4" s="160"/>
      <c r="E4" s="160"/>
      <c r="F4" s="160"/>
      <c r="G4" s="160"/>
      <c r="H4" s="160"/>
      <c r="I4" s="160"/>
      <c r="J4" s="160"/>
    </row>
    <row r="6" spans="1:10" ht="45" x14ac:dyDescent="0.25">
      <c r="A6" s="97" t="s">
        <v>164</v>
      </c>
      <c r="B6" s="97" t="s">
        <v>165</v>
      </c>
      <c r="C6" s="97" t="s">
        <v>126</v>
      </c>
      <c r="D6" s="98">
        <v>43291</v>
      </c>
      <c r="E6" s="98">
        <v>43298</v>
      </c>
      <c r="F6" s="98">
        <v>43305</v>
      </c>
      <c r="G6" s="98">
        <v>43312</v>
      </c>
      <c r="H6" s="97"/>
      <c r="I6" s="97" t="s">
        <v>166</v>
      </c>
      <c r="J6" s="99" t="s">
        <v>167</v>
      </c>
    </row>
    <row r="7" spans="1:10" ht="15.75" x14ac:dyDescent="0.25">
      <c r="A7" s="100">
        <v>77</v>
      </c>
      <c r="B7" s="102" t="s">
        <v>4</v>
      </c>
      <c r="C7" s="103" t="s">
        <v>5</v>
      </c>
      <c r="D7" s="84" t="s">
        <v>168</v>
      </c>
      <c r="E7" s="84" t="s">
        <v>169</v>
      </c>
      <c r="F7" s="84" t="s">
        <v>169</v>
      </c>
      <c r="G7" s="84" t="s">
        <v>169</v>
      </c>
      <c r="H7" s="84"/>
      <c r="I7" s="84">
        <v>1</v>
      </c>
      <c r="J7" s="101">
        <f t="shared" ref="J7:J24" si="0">I7/4*100</f>
        <v>25</v>
      </c>
    </row>
    <row r="8" spans="1:10" ht="15.75" x14ac:dyDescent="0.25">
      <c r="A8" s="100">
        <v>78</v>
      </c>
      <c r="B8" s="102" t="s">
        <v>6</v>
      </c>
      <c r="C8" s="104" t="s">
        <v>7</v>
      </c>
      <c r="D8" s="84" t="s">
        <v>168</v>
      </c>
      <c r="E8" s="84" t="s">
        <v>168</v>
      </c>
      <c r="F8" s="84" t="s">
        <v>168</v>
      </c>
      <c r="G8" s="84" t="s">
        <v>168</v>
      </c>
      <c r="H8" s="84"/>
      <c r="I8" s="84">
        <v>4</v>
      </c>
      <c r="J8" s="101">
        <f t="shared" si="0"/>
        <v>100</v>
      </c>
    </row>
    <row r="9" spans="1:10" ht="15.75" x14ac:dyDescent="0.25">
      <c r="A9" s="100">
        <v>79</v>
      </c>
      <c r="B9" s="105" t="s">
        <v>8</v>
      </c>
      <c r="C9" s="103" t="s">
        <v>162</v>
      </c>
      <c r="D9" s="84" t="s">
        <v>168</v>
      </c>
      <c r="E9" s="84" t="s">
        <v>169</v>
      </c>
      <c r="F9" s="84" t="s">
        <v>169</v>
      </c>
      <c r="G9" s="84" t="s">
        <v>168</v>
      </c>
      <c r="H9" s="84"/>
      <c r="I9" s="84">
        <v>2</v>
      </c>
      <c r="J9" s="101">
        <f t="shared" si="0"/>
        <v>50</v>
      </c>
    </row>
    <row r="10" spans="1:10" ht="15.75" x14ac:dyDescent="0.25">
      <c r="A10" s="100">
        <v>80</v>
      </c>
      <c r="B10" s="105" t="s">
        <v>10</v>
      </c>
      <c r="C10" s="104" t="s">
        <v>11</v>
      </c>
      <c r="D10" s="84" t="s">
        <v>168</v>
      </c>
      <c r="E10" s="84" t="s">
        <v>168</v>
      </c>
      <c r="F10" s="84" t="s">
        <v>168</v>
      </c>
      <c r="G10" s="84" t="s">
        <v>168</v>
      </c>
      <c r="H10" s="84"/>
      <c r="I10" s="84">
        <v>4</v>
      </c>
      <c r="J10" s="101">
        <f t="shared" si="0"/>
        <v>100</v>
      </c>
    </row>
    <row r="11" spans="1:10" ht="15.75" x14ac:dyDescent="0.25">
      <c r="A11" s="100">
        <v>81</v>
      </c>
      <c r="B11" s="105" t="s">
        <v>12</v>
      </c>
      <c r="C11" s="104" t="s">
        <v>53</v>
      </c>
      <c r="D11" s="84" t="s">
        <v>168</v>
      </c>
      <c r="E11" s="84" t="s">
        <v>168</v>
      </c>
      <c r="F11" s="84" t="s">
        <v>168</v>
      </c>
      <c r="G11" s="84" t="s">
        <v>168</v>
      </c>
      <c r="H11" s="84"/>
      <c r="I11" s="84">
        <v>4</v>
      </c>
      <c r="J11" s="101">
        <f t="shared" si="0"/>
        <v>100</v>
      </c>
    </row>
    <row r="12" spans="1:10" ht="15.75" x14ac:dyDescent="0.25">
      <c r="A12" s="100">
        <v>82</v>
      </c>
      <c r="B12" s="105" t="s">
        <v>14</v>
      </c>
      <c r="C12" s="103" t="s">
        <v>15</v>
      </c>
      <c r="D12" s="84" t="s">
        <v>168</v>
      </c>
      <c r="E12" s="84" t="s">
        <v>169</v>
      </c>
      <c r="F12" s="84" t="s">
        <v>169</v>
      </c>
      <c r="G12" s="84" t="s">
        <v>168</v>
      </c>
      <c r="H12" s="84"/>
      <c r="I12" s="84">
        <v>2</v>
      </c>
      <c r="J12" s="101">
        <f t="shared" si="0"/>
        <v>50</v>
      </c>
    </row>
    <row r="13" spans="1:10" ht="15.75" x14ac:dyDescent="0.25">
      <c r="A13" s="100">
        <v>83</v>
      </c>
      <c r="B13" s="105" t="s">
        <v>16</v>
      </c>
      <c r="C13" s="103" t="s">
        <v>17</v>
      </c>
      <c r="D13" s="84" t="s">
        <v>168</v>
      </c>
      <c r="E13" s="84" t="s">
        <v>169</v>
      </c>
      <c r="F13" s="84" t="s">
        <v>169</v>
      </c>
      <c r="G13" s="84" t="s">
        <v>169</v>
      </c>
      <c r="H13" s="84"/>
      <c r="I13" s="84">
        <v>1</v>
      </c>
      <c r="J13" s="101">
        <f t="shared" si="0"/>
        <v>25</v>
      </c>
    </row>
    <row r="14" spans="1:10" ht="15.75" x14ac:dyDescent="0.25">
      <c r="A14" s="100">
        <v>84</v>
      </c>
      <c r="B14" s="105" t="s">
        <v>18</v>
      </c>
      <c r="C14" s="103" t="s">
        <v>19</v>
      </c>
      <c r="D14" s="84" t="s">
        <v>168</v>
      </c>
      <c r="E14" s="84" t="s">
        <v>169</v>
      </c>
      <c r="F14" s="84" t="s">
        <v>169</v>
      </c>
      <c r="G14" s="84" t="s">
        <v>169</v>
      </c>
      <c r="H14" s="84"/>
      <c r="I14" s="84">
        <v>1</v>
      </c>
      <c r="J14" s="101">
        <f t="shared" si="0"/>
        <v>25</v>
      </c>
    </row>
    <row r="15" spans="1:10" ht="15.75" x14ac:dyDescent="0.25">
      <c r="A15" s="100">
        <v>85</v>
      </c>
      <c r="B15" s="105" t="s">
        <v>20</v>
      </c>
      <c r="C15" s="103" t="s">
        <v>21</v>
      </c>
      <c r="D15" s="106" t="s">
        <v>169</v>
      </c>
      <c r="E15" s="84" t="s">
        <v>168</v>
      </c>
      <c r="F15" s="84" t="s">
        <v>168</v>
      </c>
      <c r="G15" s="84" t="s">
        <v>168</v>
      </c>
      <c r="H15" s="84"/>
      <c r="I15" s="84">
        <v>3</v>
      </c>
      <c r="J15" s="101">
        <f t="shared" si="0"/>
        <v>75</v>
      </c>
    </row>
    <row r="16" spans="1:10" ht="15.75" x14ac:dyDescent="0.25">
      <c r="A16" s="100">
        <v>86</v>
      </c>
      <c r="B16" s="105" t="s">
        <v>22</v>
      </c>
      <c r="C16" s="103" t="s">
        <v>23</v>
      </c>
      <c r="D16" s="106" t="s">
        <v>169</v>
      </c>
      <c r="E16" s="84" t="s">
        <v>168</v>
      </c>
      <c r="F16" s="84" t="s">
        <v>168</v>
      </c>
      <c r="G16" s="84" t="s">
        <v>169</v>
      </c>
      <c r="H16" s="84"/>
      <c r="I16" s="84">
        <v>2</v>
      </c>
      <c r="J16" s="101">
        <f t="shared" si="0"/>
        <v>50</v>
      </c>
    </row>
    <row r="17" spans="1:10" ht="15.75" x14ac:dyDescent="0.25">
      <c r="A17" s="100">
        <v>87</v>
      </c>
      <c r="B17" s="105" t="s">
        <v>24</v>
      </c>
      <c r="C17" s="103" t="s">
        <v>25</v>
      </c>
      <c r="D17" s="106" t="s">
        <v>169</v>
      </c>
      <c r="E17" s="84" t="s">
        <v>168</v>
      </c>
      <c r="F17" s="84" t="s">
        <v>169</v>
      </c>
      <c r="G17" s="84" t="s">
        <v>168</v>
      </c>
      <c r="H17" s="84"/>
      <c r="I17" s="84">
        <v>2</v>
      </c>
      <c r="J17" s="101">
        <f t="shared" si="0"/>
        <v>50</v>
      </c>
    </row>
    <row r="18" spans="1:10" ht="15.75" x14ac:dyDescent="0.25">
      <c r="A18" s="100">
        <v>88</v>
      </c>
      <c r="B18" s="105" t="s">
        <v>26</v>
      </c>
      <c r="C18" s="103" t="s">
        <v>27</v>
      </c>
      <c r="D18" s="106" t="s">
        <v>169</v>
      </c>
      <c r="E18" s="84" t="s">
        <v>168</v>
      </c>
      <c r="F18" s="84" t="s">
        <v>169</v>
      </c>
      <c r="G18" s="84" t="s">
        <v>168</v>
      </c>
      <c r="H18" s="84"/>
      <c r="I18" s="84">
        <v>2</v>
      </c>
      <c r="J18" s="101">
        <f t="shared" si="0"/>
        <v>50</v>
      </c>
    </row>
    <row r="19" spans="1:10" ht="15.75" x14ac:dyDescent="0.25">
      <c r="A19" s="100">
        <v>89</v>
      </c>
      <c r="B19" s="105" t="s">
        <v>28</v>
      </c>
      <c r="C19" s="103" t="s">
        <v>29</v>
      </c>
      <c r="D19" s="106" t="s">
        <v>169</v>
      </c>
      <c r="E19" s="84" t="s">
        <v>169</v>
      </c>
      <c r="F19" s="84" t="s">
        <v>169</v>
      </c>
      <c r="G19" s="84" t="s">
        <v>168</v>
      </c>
      <c r="H19" s="84"/>
      <c r="I19" s="84">
        <v>1</v>
      </c>
      <c r="J19" s="101">
        <f t="shared" si="0"/>
        <v>25</v>
      </c>
    </row>
    <row r="20" spans="1:10" ht="15.75" x14ac:dyDescent="0.25">
      <c r="A20" s="100">
        <v>90</v>
      </c>
      <c r="B20" s="105" t="s">
        <v>30</v>
      </c>
      <c r="C20" s="103" t="s">
        <v>31</v>
      </c>
      <c r="D20" s="106" t="s">
        <v>169</v>
      </c>
      <c r="E20" s="84" t="s">
        <v>168</v>
      </c>
      <c r="F20" s="84" t="s">
        <v>168</v>
      </c>
      <c r="G20" s="84" t="s">
        <v>168</v>
      </c>
      <c r="H20" s="84"/>
      <c r="I20" s="84">
        <v>3</v>
      </c>
      <c r="J20" s="101">
        <f t="shared" si="0"/>
        <v>75</v>
      </c>
    </row>
    <row r="21" spans="1:10" ht="15.75" x14ac:dyDescent="0.25">
      <c r="A21" s="100">
        <v>91</v>
      </c>
      <c r="B21" s="105" t="s">
        <v>32</v>
      </c>
      <c r="C21" s="103" t="s">
        <v>33</v>
      </c>
      <c r="D21" s="106" t="s">
        <v>169</v>
      </c>
      <c r="E21" s="84" t="s">
        <v>168</v>
      </c>
      <c r="F21" s="84" t="s">
        <v>169</v>
      </c>
      <c r="G21" s="84" t="s">
        <v>168</v>
      </c>
      <c r="H21" s="84"/>
      <c r="I21" s="84">
        <v>2</v>
      </c>
      <c r="J21" s="101">
        <f t="shared" si="0"/>
        <v>50</v>
      </c>
    </row>
    <row r="22" spans="1:10" ht="15.75" x14ac:dyDescent="0.25">
      <c r="A22" s="100">
        <v>92</v>
      </c>
      <c r="B22" s="105" t="s">
        <v>34</v>
      </c>
      <c r="C22" s="103" t="s">
        <v>103</v>
      </c>
      <c r="D22" s="106" t="s">
        <v>169</v>
      </c>
      <c r="E22" s="84" t="s">
        <v>168</v>
      </c>
      <c r="F22" s="84" t="s">
        <v>169</v>
      </c>
      <c r="G22" s="84" t="s">
        <v>168</v>
      </c>
      <c r="H22" s="84"/>
      <c r="I22" s="84">
        <v>2</v>
      </c>
      <c r="J22" s="101">
        <f t="shared" si="0"/>
        <v>50</v>
      </c>
    </row>
    <row r="23" spans="1:10" ht="15.75" x14ac:dyDescent="0.25">
      <c r="A23" s="100">
        <v>93</v>
      </c>
      <c r="B23" s="105" t="s">
        <v>36</v>
      </c>
      <c r="C23" s="103" t="s">
        <v>79</v>
      </c>
      <c r="D23" s="106" t="s">
        <v>169</v>
      </c>
      <c r="E23" s="84" t="s">
        <v>168</v>
      </c>
      <c r="F23" s="84" t="s">
        <v>168</v>
      </c>
      <c r="G23" s="84" t="s">
        <v>168</v>
      </c>
      <c r="H23" s="84"/>
      <c r="I23" s="84">
        <v>3</v>
      </c>
      <c r="J23" s="101">
        <f t="shared" si="0"/>
        <v>75</v>
      </c>
    </row>
    <row r="24" spans="1:10" ht="15.75" x14ac:dyDescent="0.25">
      <c r="A24" s="100">
        <v>94</v>
      </c>
      <c r="B24" s="105" t="s">
        <v>38</v>
      </c>
      <c r="C24" s="103" t="s">
        <v>81</v>
      </c>
      <c r="D24" s="106" t="s">
        <v>169</v>
      </c>
      <c r="E24" s="84" t="s">
        <v>168</v>
      </c>
      <c r="F24" s="84" t="s">
        <v>168</v>
      </c>
      <c r="G24" s="84" t="s">
        <v>168</v>
      </c>
      <c r="H24" s="84"/>
      <c r="I24" s="84">
        <v>3</v>
      </c>
      <c r="J24" s="101">
        <f t="shared" si="0"/>
        <v>75</v>
      </c>
    </row>
  </sheetData>
  <mergeCells count="2">
    <mergeCell ref="A3:J3"/>
    <mergeCell ref="A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>
      <selection activeCell="M10" sqref="M10"/>
    </sheetView>
  </sheetViews>
  <sheetFormatPr defaultRowHeight="15" x14ac:dyDescent="0.25"/>
  <cols>
    <col min="1" max="1" width="3.5703125" style="108" customWidth="1"/>
    <col min="2" max="2" width="9.5703125" style="133" customWidth="1"/>
    <col min="3" max="3" width="36.7109375" style="108" customWidth="1"/>
    <col min="4" max="4" width="11.28515625" style="108" customWidth="1"/>
    <col min="5" max="5" width="11.5703125" style="108" customWidth="1"/>
    <col min="6" max="6" width="11.140625" style="108" customWidth="1"/>
    <col min="7" max="7" width="12.42578125" style="108" customWidth="1"/>
    <col min="8" max="8" width="6.5703125" style="108" customWidth="1"/>
    <col min="9" max="9" width="6.85546875" style="108" customWidth="1"/>
    <col min="10" max="16384" width="9.140625" style="108"/>
  </cols>
  <sheetData>
    <row r="1" spans="2:15" ht="27.75" x14ac:dyDescent="0.25">
      <c r="B1" s="161" t="s">
        <v>106</v>
      </c>
      <c r="C1" s="161"/>
      <c r="D1" s="161"/>
      <c r="E1" s="161"/>
      <c r="F1" s="161"/>
      <c r="G1" s="161"/>
      <c r="M1" s="109"/>
      <c r="N1" s="109"/>
      <c r="O1" s="109"/>
    </row>
    <row r="2" spans="2:15" ht="25.5" x14ac:dyDescent="0.25">
      <c r="B2" s="162" t="s">
        <v>171</v>
      </c>
      <c r="C2" s="162"/>
      <c r="D2" s="162"/>
      <c r="E2" s="162"/>
      <c r="F2" s="162"/>
      <c r="G2" s="162"/>
      <c r="M2" s="110"/>
      <c r="N2" s="110"/>
      <c r="O2" s="110"/>
    </row>
    <row r="3" spans="2:15" ht="23.25" x14ac:dyDescent="0.25">
      <c r="B3" s="163" t="s">
        <v>172</v>
      </c>
      <c r="C3" s="163"/>
      <c r="D3" s="163"/>
      <c r="E3" s="163"/>
      <c r="F3" s="163"/>
      <c r="G3" s="163"/>
      <c r="M3" s="111"/>
      <c r="N3" s="111"/>
      <c r="O3" s="111"/>
    </row>
    <row r="4" spans="2:15" ht="21" thickBot="1" x14ac:dyDescent="0.3">
      <c r="B4" s="164" t="s">
        <v>173</v>
      </c>
      <c r="C4" s="164"/>
      <c r="D4" s="164"/>
      <c r="E4" s="164"/>
      <c r="F4" s="164"/>
      <c r="G4" s="164"/>
    </row>
    <row r="5" spans="2:15" ht="18" customHeight="1" x14ac:dyDescent="0.25">
      <c r="B5" s="165" t="s">
        <v>174</v>
      </c>
      <c r="C5" s="167" t="s">
        <v>85</v>
      </c>
      <c r="D5" s="169" t="s">
        <v>175</v>
      </c>
      <c r="E5" s="169"/>
      <c r="F5" s="169" t="s">
        <v>176</v>
      </c>
      <c r="G5" s="169"/>
      <c r="I5" s="111"/>
    </row>
    <row r="6" spans="2:15" ht="36.75" thickBot="1" x14ac:dyDescent="0.3">
      <c r="B6" s="166"/>
      <c r="C6" s="168"/>
      <c r="D6" s="112" t="s">
        <v>177</v>
      </c>
      <c r="E6" s="113" t="s">
        <v>87</v>
      </c>
      <c r="F6" s="112" t="s">
        <v>178</v>
      </c>
      <c r="G6" s="113" t="s">
        <v>87</v>
      </c>
    </row>
    <row r="7" spans="2:15" ht="18" x14ac:dyDescent="0.25">
      <c r="B7" s="114">
        <v>1</v>
      </c>
      <c r="C7" s="115" t="s">
        <v>44</v>
      </c>
      <c r="D7" s="116">
        <v>10</v>
      </c>
      <c r="E7" s="117">
        <f>D7/14*100</f>
        <v>71.428571428571431</v>
      </c>
      <c r="F7" s="116">
        <v>2</v>
      </c>
      <c r="G7" s="117">
        <f>F7/2*100</f>
        <v>100</v>
      </c>
    </row>
    <row r="8" spans="2:15" ht="18" x14ac:dyDescent="0.25">
      <c r="B8" s="118">
        <v>2</v>
      </c>
      <c r="C8" s="119" t="s">
        <v>7</v>
      </c>
      <c r="D8" s="120">
        <v>14</v>
      </c>
      <c r="E8" s="121">
        <f>D8/14*100</f>
        <v>100</v>
      </c>
      <c r="F8" s="122">
        <v>2</v>
      </c>
      <c r="G8" s="121">
        <f>F8/2*100</f>
        <v>100</v>
      </c>
    </row>
    <row r="9" spans="2:15" ht="18" x14ac:dyDescent="0.25">
      <c r="B9" s="118">
        <v>3</v>
      </c>
      <c r="C9" s="119" t="s">
        <v>49</v>
      </c>
      <c r="D9" s="120">
        <v>11</v>
      </c>
      <c r="E9" s="117">
        <f t="shared" ref="E9:E24" si="0">D9/14*100</f>
        <v>78.571428571428569</v>
      </c>
      <c r="F9" s="120">
        <v>2</v>
      </c>
      <c r="G9" s="121">
        <f t="shared" ref="G9:G22" si="1">F9/2*100</f>
        <v>100</v>
      </c>
    </row>
    <row r="10" spans="2:15" ht="18" x14ac:dyDescent="0.25">
      <c r="B10" s="118">
        <v>4</v>
      </c>
      <c r="C10" s="119" t="s">
        <v>179</v>
      </c>
      <c r="D10" s="120">
        <v>13</v>
      </c>
      <c r="E10" s="117">
        <f t="shared" si="0"/>
        <v>92.857142857142861</v>
      </c>
      <c r="F10" s="120">
        <v>2</v>
      </c>
      <c r="G10" s="121">
        <f t="shared" si="1"/>
        <v>100</v>
      </c>
    </row>
    <row r="11" spans="2:15" ht="18" x14ac:dyDescent="0.25">
      <c r="B11" s="118">
        <v>5</v>
      </c>
      <c r="C11" s="119" t="s">
        <v>53</v>
      </c>
      <c r="D11" s="120">
        <v>14</v>
      </c>
      <c r="E11" s="117">
        <f t="shared" si="0"/>
        <v>100</v>
      </c>
      <c r="F11" s="120">
        <v>2</v>
      </c>
      <c r="G11" s="121">
        <f t="shared" si="1"/>
        <v>100</v>
      </c>
    </row>
    <row r="12" spans="2:15" ht="18" x14ac:dyDescent="0.25">
      <c r="B12" s="118">
        <v>6</v>
      </c>
      <c r="C12" s="119" t="s">
        <v>15</v>
      </c>
      <c r="D12" s="120">
        <v>13</v>
      </c>
      <c r="E12" s="117">
        <f t="shared" si="0"/>
        <v>92.857142857142861</v>
      </c>
      <c r="F12" s="120">
        <v>2</v>
      </c>
      <c r="G12" s="121">
        <f t="shared" si="1"/>
        <v>100</v>
      </c>
    </row>
    <row r="13" spans="2:15" ht="18" x14ac:dyDescent="0.25">
      <c r="B13" s="118">
        <v>7</v>
      </c>
      <c r="C13" s="119" t="s">
        <v>17</v>
      </c>
      <c r="D13" s="120">
        <v>13</v>
      </c>
      <c r="E13" s="117">
        <f t="shared" si="0"/>
        <v>92.857142857142861</v>
      </c>
      <c r="F13" s="123" t="s">
        <v>169</v>
      </c>
      <c r="G13" s="124">
        <v>0</v>
      </c>
    </row>
    <row r="14" spans="2:15" x14ac:dyDescent="0.25">
      <c r="B14" s="118">
        <v>8</v>
      </c>
      <c r="C14" s="125" t="s">
        <v>19</v>
      </c>
      <c r="D14" s="120">
        <v>12</v>
      </c>
      <c r="E14" s="117">
        <f t="shared" si="0"/>
        <v>85.714285714285708</v>
      </c>
      <c r="F14" s="120">
        <v>2</v>
      </c>
      <c r="G14" s="121">
        <f t="shared" si="1"/>
        <v>100</v>
      </c>
    </row>
    <row r="15" spans="2:15" ht="15.75" x14ac:dyDescent="0.25">
      <c r="B15" s="118">
        <v>9</v>
      </c>
      <c r="C15" s="126" t="s">
        <v>21</v>
      </c>
      <c r="D15" s="120">
        <v>13</v>
      </c>
      <c r="E15" s="117">
        <f t="shared" si="0"/>
        <v>92.857142857142861</v>
      </c>
      <c r="F15" s="120">
        <v>2</v>
      </c>
      <c r="G15" s="121">
        <f t="shared" si="1"/>
        <v>100</v>
      </c>
    </row>
    <row r="16" spans="2:15" ht="18" x14ac:dyDescent="0.25">
      <c r="B16" s="118">
        <v>10</v>
      </c>
      <c r="C16" s="119" t="s">
        <v>23</v>
      </c>
      <c r="D16" s="120">
        <v>12</v>
      </c>
      <c r="E16" s="117">
        <f t="shared" si="0"/>
        <v>85.714285714285708</v>
      </c>
      <c r="F16" s="120">
        <v>2</v>
      </c>
      <c r="G16" s="121">
        <f t="shared" si="1"/>
        <v>100</v>
      </c>
    </row>
    <row r="17" spans="2:7" ht="18" x14ac:dyDescent="0.25">
      <c r="B17" s="118">
        <v>11</v>
      </c>
      <c r="C17" s="119" t="s">
        <v>25</v>
      </c>
      <c r="D17" s="120">
        <v>12</v>
      </c>
      <c r="E17" s="117">
        <f t="shared" si="0"/>
        <v>85.714285714285708</v>
      </c>
      <c r="F17" s="120">
        <v>2</v>
      </c>
      <c r="G17" s="121">
        <f t="shared" si="1"/>
        <v>100</v>
      </c>
    </row>
    <row r="18" spans="2:7" ht="18" x14ac:dyDescent="0.25">
      <c r="B18" s="118">
        <v>12</v>
      </c>
      <c r="C18" s="119" t="s">
        <v>27</v>
      </c>
      <c r="D18" s="120">
        <v>13</v>
      </c>
      <c r="E18" s="117">
        <f t="shared" si="0"/>
        <v>92.857142857142861</v>
      </c>
      <c r="F18" s="120">
        <v>2</v>
      </c>
      <c r="G18" s="121">
        <f t="shared" si="1"/>
        <v>100</v>
      </c>
    </row>
    <row r="19" spans="2:7" ht="18" x14ac:dyDescent="0.25">
      <c r="B19" s="118">
        <v>13</v>
      </c>
      <c r="C19" s="119" t="s">
        <v>29</v>
      </c>
      <c r="D19" s="120">
        <v>12</v>
      </c>
      <c r="E19" s="117">
        <f t="shared" si="0"/>
        <v>85.714285714285708</v>
      </c>
      <c r="F19" s="120">
        <v>2</v>
      </c>
      <c r="G19" s="121">
        <f t="shared" si="1"/>
        <v>100</v>
      </c>
    </row>
    <row r="20" spans="2:7" ht="18" x14ac:dyDescent="0.25">
      <c r="B20" s="118">
        <v>14</v>
      </c>
      <c r="C20" s="119" t="s">
        <v>31</v>
      </c>
      <c r="D20" s="120">
        <v>13</v>
      </c>
      <c r="E20" s="117">
        <f t="shared" si="0"/>
        <v>92.857142857142861</v>
      </c>
      <c r="F20" s="120">
        <v>2</v>
      </c>
      <c r="G20" s="121">
        <f t="shared" si="1"/>
        <v>100</v>
      </c>
    </row>
    <row r="21" spans="2:7" ht="18" x14ac:dyDescent="0.25">
      <c r="B21" s="118">
        <v>15</v>
      </c>
      <c r="C21" s="119" t="s">
        <v>33</v>
      </c>
      <c r="D21" s="120">
        <v>13</v>
      </c>
      <c r="E21" s="117">
        <f t="shared" si="0"/>
        <v>92.857142857142861</v>
      </c>
      <c r="F21" s="120">
        <v>2</v>
      </c>
      <c r="G21" s="121">
        <f t="shared" si="1"/>
        <v>100</v>
      </c>
    </row>
    <row r="22" spans="2:7" ht="18" x14ac:dyDescent="0.25">
      <c r="B22" s="118">
        <v>16</v>
      </c>
      <c r="C22" s="119" t="s">
        <v>103</v>
      </c>
      <c r="D22" s="120">
        <v>13</v>
      </c>
      <c r="E22" s="117">
        <f t="shared" si="0"/>
        <v>92.857142857142861</v>
      </c>
      <c r="F22" s="120">
        <v>2</v>
      </c>
      <c r="G22" s="121">
        <f t="shared" si="1"/>
        <v>100</v>
      </c>
    </row>
    <row r="23" spans="2:7" ht="18" x14ac:dyDescent="0.25">
      <c r="B23" s="118">
        <v>17</v>
      </c>
      <c r="C23" s="119" t="s">
        <v>79</v>
      </c>
      <c r="D23" s="120">
        <v>12</v>
      </c>
      <c r="E23" s="117">
        <f t="shared" si="0"/>
        <v>85.714285714285708</v>
      </c>
      <c r="F23" s="123" t="s">
        <v>169</v>
      </c>
      <c r="G23" s="124">
        <v>0</v>
      </c>
    </row>
    <row r="24" spans="2:7" ht="18.75" thickBot="1" x14ac:dyDescent="0.3">
      <c r="B24" s="127">
        <v>18</v>
      </c>
      <c r="C24" s="128" t="s">
        <v>81</v>
      </c>
      <c r="D24" s="129">
        <v>14</v>
      </c>
      <c r="E24" s="130">
        <f t="shared" si="0"/>
        <v>100</v>
      </c>
      <c r="F24" s="131" t="s">
        <v>169</v>
      </c>
      <c r="G24" s="124">
        <v>0</v>
      </c>
    </row>
    <row r="27" spans="2:7" ht="18" x14ac:dyDescent="0.25">
      <c r="B27" s="132" t="s">
        <v>180</v>
      </c>
    </row>
    <row r="28" spans="2:7" x14ac:dyDescent="0.25">
      <c r="E28" s="134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3" sqref="J13"/>
    </sheetView>
  </sheetViews>
  <sheetFormatPr defaultRowHeight="15" x14ac:dyDescent="0.25"/>
  <cols>
    <col min="5" max="5" width="11.5703125" customWidth="1"/>
    <col min="6" max="6" width="9.140625" customWidth="1"/>
    <col min="7" max="7" width="6.7109375" customWidth="1"/>
    <col min="8" max="8" width="16.42578125" customWidth="1"/>
  </cols>
  <sheetData>
    <row r="1" spans="1:8" ht="32.25" x14ac:dyDescent="0.25">
      <c r="A1" s="173" t="s">
        <v>181</v>
      </c>
      <c r="B1" s="174"/>
      <c r="C1" s="174"/>
      <c r="D1" s="174"/>
      <c r="E1" s="174"/>
      <c r="F1" s="174"/>
      <c r="G1" s="174"/>
      <c r="H1" s="175"/>
    </row>
    <row r="2" spans="1:8" ht="32.25" x14ac:dyDescent="0.25">
      <c r="A2" s="176" t="s">
        <v>182</v>
      </c>
      <c r="B2" s="177"/>
      <c r="C2" s="177"/>
      <c r="D2" s="177"/>
      <c r="E2" s="177"/>
      <c r="F2" s="177"/>
      <c r="G2" s="177"/>
      <c r="H2" s="178"/>
    </row>
    <row r="3" spans="1:8" ht="25.5" x14ac:dyDescent="0.25">
      <c r="A3" s="179" t="s">
        <v>183</v>
      </c>
      <c r="B3" s="180"/>
      <c r="C3" s="180"/>
      <c r="D3" s="180"/>
      <c r="E3" s="180"/>
      <c r="F3" s="180"/>
      <c r="G3" s="180"/>
      <c r="H3" s="180"/>
    </row>
    <row r="4" spans="1:8" ht="27.75" x14ac:dyDescent="0.25">
      <c r="A4" s="181" t="s">
        <v>184</v>
      </c>
      <c r="B4" s="182"/>
      <c r="C4" s="182"/>
      <c r="D4" s="182"/>
      <c r="E4" s="182"/>
      <c r="F4" s="182"/>
      <c r="G4" s="182"/>
      <c r="H4" s="182"/>
    </row>
    <row r="5" spans="1:8" ht="22.5" customHeight="1" x14ac:dyDescent="0.25">
      <c r="A5" s="135" t="s">
        <v>185</v>
      </c>
      <c r="B5" s="183" t="s">
        <v>85</v>
      </c>
      <c r="C5" s="183"/>
      <c r="D5" s="183"/>
      <c r="E5" s="183"/>
      <c r="F5" s="184" t="s">
        <v>186</v>
      </c>
      <c r="G5" s="184"/>
      <c r="H5" s="135" t="s">
        <v>131</v>
      </c>
    </row>
    <row r="6" spans="1:8" ht="15.75" x14ac:dyDescent="0.25">
      <c r="A6" s="107">
        <v>1</v>
      </c>
      <c r="B6" s="172" t="s">
        <v>44</v>
      </c>
      <c r="C6" s="172"/>
      <c r="D6" s="172"/>
      <c r="E6" s="172"/>
      <c r="F6" s="171">
        <v>6</v>
      </c>
      <c r="G6" s="171"/>
      <c r="H6" s="3">
        <v>75</v>
      </c>
    </row>
    <row r="7" spans="1:8" ht="15.75" x14ac:dyDescent="0.25">
      <c r="A7" s="107">
        <v>2</v>
      </c>
      <c r="B7" s="172" t="s">
        <v>7</v>
      </c>
      <c r="C7" s="172"/>
      <c r="D7" s="172"/>
      <c r="E7" s="172"/>
      <c r="F7" s="171">
        <v>8</v>
      </c>
      <c r="G7" s="171"/>
      <c r="H7" s="3">
        <v>100</v>
      </c>
    </row>
    <row r="8" spans="1:8" ht="15.75" x14ac:dyDescent="0.25">
      <c r="A8" s="107">
        <v>3</v>
      </c>
      <c r="B8" s="170" t="s">
        <v>49</v>
      </c>
      <c r="C8" s="170"/>
      <c r="D8" s="170"/>
      <c r="E8" s="170"/>
      <c r="F8" s="171">
        <v>7</v>
      </c>
      <c r="G8" s="171"/>
      <c r="H8" s="3">
        <v>88</v>
      </c>
    </row>
    <row r="9" spans="1:8" ht="15.75" x14ac:dyDescent="0.25">
      <c r="A9" s="107">
        <v>4</v>
      </c>
      <c r="B9" s="170" t="s">
        <v>11</v>
      </c>
      <c r="C9" s="170"/>
      <c r="D9" s="170"/>
      <c r="E9" s="170"/>
      <c r="F9" s="171">
        <v>8</v>
      </c>
      <c r="G9" s="171"/>
      <c r="H9" s="3">
        <v>100</v>
      </c>
    </row>
    <row r="10" spans="1:8" ht="15.75" x14ac:dyDescent="0.25">
      <c r="A10" s="107">
        <v>5</v>
      </c>
      <c r="B10" s="170" t="s">
        <v>53</v>
      </c>
      <c r="C10" s="170"/>
      <c r="D10" s="170"/>
      <c r="E10" s="170"/>
      <c r="F10" s="171">
        <v>8</v>
      </c>
      <c r="G10" s="171"/>
      <c r="H10" s="3">
        <v>100</v>
      </c>
    </row>
    <row r="11" spans="1:8" ht="15.75" x14ac:dyDescent="0.25">
      <c r="A11" s="107">
        <v>6</v>
      </c>
      <c r="B11" s="170" t="s">
        <v>15</v>
      </c>
      <c r="C11" s="170"/>
      <c r="D11" s="170"/>
      <c r="E11" s="170"/>
      <c r="F11" s="171">
        <v>6</v>
      </c>
      <c r="G11" s="171"/>
      <c r="H11" s="3">
        <v>75</v>
      </c>
    </row>
    <row r="12" spans="1:8" ht="15.75" x14ac:dyDescent="0.25">
      <c r="A12" s="107">
        <v>7</v>
      </c>
      <c r="B12" s="170" t="s">
        <v>17</v>
      </c>
      <c r="C12" s="170"/>
      <c r="D12" s="170"/>
      <c r="E12" s="170"/>
      <c r="F12" s="171">
        <v>7</v>
      </c>
      <c r="G12" s="171"/>
      <c r="H12" s="3">
        <v>88</v>
      </c>
    </row>
    <row r="13" spans="1:8" ht="15.75" x14ac:dyDescent="0.25">
      <c r="A13" s="107">
        <v>8</v>
      </c>
      <c r="B13" s="170" t="s">
        <v>62</v>
      </c>
      <c r="C13" s="170"/>
      <c r="D13" s="170"/>
      <c r="E13" s="170"/>
      <c r="F13" s="171">
        <v>8</v>
      </c>
      <c r="G13" s="171"/>
      <c r="H13" s="3">
        <v>100</v>
      </c>
    </row>
    <row r="14" spans="1:8" ht="15.75" x14ac:dyDescent="0.25">
      <c r="A14" s="107">
        <v>9</v>
      </c>
      <c r="B14" s="170" t="s">
        <v>187</v>
      </c>
      <c r="C14" s="170"/>
      <c r="D14" s="170"/>
      <c r="E14" s="170"/>
      <c r="F14" s="171">
        <v>8</v>
      </c>
      <c r="G14" s="171"/>
      <c r="H14" s="3">
        <v>100</v>
      </c>
    </row>
    <row r="15" spans="1:8" ht="15.75" x14ac:dyDescent="0.25">
      <c r="A15" s="107">
        <v>10</v>
      </c>
      <c r="B15" s="170" t="s">
        <v>23</v>
      </c>
      <c r="C15" s="170"/>
      <c r="D15" s="170"/>
      <c r="E15" s="170"/>
      <c r="F15" s="171">
        <v>4</v>
      </c>
      <c r="G15" s="171"/>
      <c r="H15" s="3">
        <v>50</v>
      </c>
    </row>
    <row r="16" spans="1:8" ht="15.75" x14ac:dyDescent="0.25">
      <c r="A16" s="107">
        <v>11</v>
      </c>
      <c r="B16" s="170" t="s">
        <v>25</v>
      </c>
      <c r="C16" s="170"/>
      <c r="D16" s="170"/>
      <c r="E16" s="170"/>
      <c r="F16" s="171">
        <v>7</v>
      </c>
      <c r="G16" s="171"/>
      <c r="H16" s="3">
        <v>88</v>
      </c>
    </row>
    <row r="17" spans="1:8" ht="15.75" x14ac:dyDescent="0.25">
      <c r="A17" s="107">
        <v>12</v>
      </c>
      <c r="B17" s="170" t="s">
        <v>27</v>
      </c>
      <c r="C17" s="170"/>
      <c r="D17" s="170"/>
      <c r="E17" s="170"/>
      <c r="F17" s="171">
        <v>8</v>
      </c>
      <c r="G17" s="171"/>
      <c r="H17" s="3">
        <v>100</v>
      </c>
    </row>
    <row r="18" spans="1:8" ht="15.75" x14ac:dyDescent="0.25">
      <c r="A18" s="107">
        <v>13</v>
      </c>
      <c r="B18" s="170" t="s">
        <v>29</v>
      </c>
      <c r="C18" s="170"/>
      <c r="D18" s="170"/>
      <c r="E18" s="170"/>
      <c r="F18" s="171">
        <v>8</v>
      </c>
      <c r="G18" s="171"/>
      <c r="H18" s="3">
        <v>100</v>
      </c>
    </row>
    <row r="19" spans="1:8" ht="15.75" x14ac:dyDescent="0.25">
      <c r="A19" s="107">
        <v>14</v>
      </c>
      <c r="B19" s="170" t="s">
        <v>31</v>
      </c>
      <c r="C19" s="170"/>
      <c r="D19" s="170"/>
      <c r="E19" s="170"/>
      <c r="F19" s="171">
        <v>6</v>
      </c>
      <c r="G19" s="171"/>
      <c r="H19" s="3">
        <v>75</v>
      </c>
    </row>
    <row r="20" spans="1:8" ht="15.75" x14ac:dyDescent="0.25">
      <c r="A20" s="107">
        <v>15</v>
      </c>
      <c r="B20" s="170" t="s">
        <v>33</v>
      </c>
      <c r="C20" s="170"/>
      <c r="D20" s="170"/>
      <c r="E20" s="170"/>
      <c r="F20" s="171">
        <v>8</v>
      </c>
      <c r="G20" s="171"/>
      <c r="H20" s="3">
        <v>100</v>
      </c>
    </row>
    <row r="21" spans="1:8" ht="15.75" x14ac:dyDescent="0.25">
      <c r="A21" s="107">
        <v>16</v>
      </c>
      <c r="B21" s="170" t="s">
        <v>103</v>
      </c>
      <c r="C21" s="170"/>
      <c r="D21" s="170"/>
      <c r="E21" s="170"/>
      <c r="F21" s="171">
        <v>5</v>
      </c>
      <c r="G21" s="171"/>
      <c r="H21" s="3">
        <v>63</v>
      </c>
    </row>
    <row r="22" spans="1:8" ht="15.75" x14ac:dyDescent="0.25">
      <c r="A22" s="107">
        <v>17</v>
      </c>
      <c r="B22" s="170" t="s">
        <v>79</v>
      </c>
      <c r="C22" s="170"/>
      <c r="D22" s="170"/>
      <c r="E22" s="170"/>
      <c r="F22" s="171">
        <v>8</v>
      </c>
      <c r="G22" s="171"/>
      <c r="H22" s="3">
        <v>100</v>
      </c>
    </row>
    <row r="23" spans="1:8" ht="15.75" x14ac:dyDescent="0.25">
      <c r="A23" s="107">
        <v>18</v>
      </c>
      <c r="B23" s="170" t="s">
        <v>81</v>
      </c>
      <c r="C23" s="170"/>
      <c r="D23" s="170"/>
      <c r="E23" s="170"/>
      <c r="F23" s="171">
        <v>8</v>
      </c>
      <c r="G23" s="171"/>
      <c r="H23" s="3">
        <v>100</v>
      </c>
    </row>
  </sheetData>
  <mergeCells count="42">
    <mergeCell ref="A1:H1"/>
    <mergeCell ref="A2:H2"/>
    <mergeCell ref="A3:H3"/>
    <mergeCell ref="A4:H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ent</vt:lpstr>
      <vt:lpstr>surgery</vt:lpstr>
      <vt:lpstr>DERMATOLOGY</vt:lpstr>
      <vt:lpstr>pharm </vt:lpstr>
      <vt:lpstr>community </vt:lpstr>
      <vt:lpstr>obg</vt:lpstr>
      <vt:lpstr>OBG THEORY</vt:lpstr>
      <vt:lpstr>pathology</vt:lpstr>
      <vt:lpstr>FORENSIC</vt:lpstr>
      <vt:lpstr>micro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Sharon Sapru</cp:lastModifiedBy>
  <dcterms:created xsi:type="dcterms:W3CDTF">2018-08-03T05:43:40Z</dcterms:created>
  <dcterms:modified xsi:type="dcterms:W3CDTF">2018-09-06T04:03:29Z</dcterms:modified>
</cp:coreProperties>
</file>